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430" firstSheet="1" activeTab="1"/>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7"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'3'!$B$1:$K$22</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市州">[12]Sheet1!$A$2:$U$2</definedName>
    <definedName name="行业">[12]Sheet1!$W$2:$W$9</definedName>
    <definedName name="形式" localSheetId="0">#REF!</definedName>
    <definedName name="形式">#REF!</definedName>
    <definedName name="性质">[13]Sheet2!$A$1:$A$4</definedName>
    <definedName name="支出" localSheetId="0">#REF!</definedName>
    <definedName name="支出">#REF!</definedName>
  </definedNames>
  <calcPr calcId="144525"/>
</workbook>
</file>

<file path=xl/sharedStrings.xml><?xml version="1.0" encoding="utf-8"?>
<sst xmlns="http://schemas.openxmlformats.org/spreadsheetml/2006/main" count="879" uniqueCount="366">
  <si>
    <t>攀枝花市西区人民检察院</t>
  </si>
  <si>
    <t>2022年部门预算公开表</t>
  </si>
  <si>
    <t>报送日期：2022年5月16日</t>
  </si>
  <si>
    <t>表1</t>
  </si>
  <si>
    <t xml:space="preserve"> </t>
  </si>
  <si>
    <t>部门收支总表</t>
  </si>
  <si>
    <t>部门：攀枝花市西区人民检察院</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</si>
  <si>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</si>
  <si>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</si>
  <si>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</si>
  <si>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</si>
  <si>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</si>
  <si>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</si>
  <si>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</si>
  <si>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</si>
  <si>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</si>
  <si>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</si>
  <si>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</si>
  <si>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</si>
  <si>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</si>
  <si>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</si>
  <si>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</si>
  <si>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</si>
  <si>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</si>
  <si>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</si>
  <si>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</si>
  <si>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</si>
  <si>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</si>
  <si>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</si>
  <si>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</si>
  <si>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</si>
  <si>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</si>
  <si>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</si>
  <si>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</si>
  <si>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</si>
  <si>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</si>
  <si>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</si>
  <si>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</si>
  <si>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</si>
  <si>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</si>
  <si>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</si>
  <si>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</si>
  <si>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</si>
  <si>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</si>
  <si>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</si>
  <si>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</si>
  <si>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</si>
  <si>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</si>
  <si>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</si>
  <si>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</si>
  <si>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</si>
  <si>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</si>
  <si>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</si>
  <si>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</si>
  <si>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</si>
  <si>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</si>
  <si>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</si>
  <si>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</si>
  <si>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</si>
  <si>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</si>
  <si>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</si>
  <si>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</si>
  <si>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</si>
  <si>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</si>
  <si>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</si>
  <si>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</si>
  <si>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</si>
  <si>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</si>
  <si>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</si>
  <si>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</si>
  <si>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</si>
  <si>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</si>
  <si>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</si>
  <si>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</si>
  <si>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表3</t>
  </si>
  <si>
    <t>部门支出总表</t>
  </si>
  <si>
    <t>基本支出</t>
  </si>
  <si>
    <t>项目支出</t>
  </si>
  <si>
    <t>上缴上级支出</t>
  </si>
  <si>
    <t>对附属单位补助支出</t>
  </si>
  <si>
    <t>科目编码</t>
  </si>
  <si>
    <t>类</t>
  </si>
  <si>
    <t>款</t>
  </si>
  <si>
    <t>项</t>
  </si>
  <si>
    <r>
      <rPr>
        <sz val="11"/>
        <rFont val="宋体"/>
        <charset val="134"/>
      </rPr>
      <t>公共安全支出</t>
    </r>
  </si>
  <si>
    <t>04</t>
  </si>
  <si>
    <r>
      <rPr>
        <sz val="11"/>
        <rFont val="宋体"/>
        <charset val="134"/>
      </rPr>
      <t>检察</t>
    </r>
  </si>
  <si>
    <t>01</t>
  </si>
  <si>
    <r>
      <rPr>
        <sz val="11"/>
        <rFont val="宋体"/>
        <charset val="134"/>
      </rPr>
      <t>行政运行</t>
    </r>
  </si>
  <si>
    <t>50</t>
  </si>
  <si>
    <r>
      <rPr>
        <sz val="11"/>
        <rFont val="宋体"/>
        <charset val="134"/>
      </rPr>
      <t>事业运行</t>
    </r>
  </si>
  <si>
    <t>208</t>
  </si>
  <si>
    <r>
      <rPr>
        <sz val="11"/>
        <rFont val="宋体"/>
        <charset val="134"/>
      </rPr>
      <t>社会保障和就业支出</t>
    </r>
  </si>
  <si>
    <t>05</t>
  </si>
  <si>
    <r>
      <rPr>
        <sz val="11"/>
        <rFont val="宋体"/>
        <charset val="134"/>
      </rPr>
      <t>行政事业单位养老支出</t>
    </r>
  </si>
  <si>
    <r>
      <rPr>
        <sz val="11"/>
        <rFont val="宋体"/>
        <charset val="134"/>
      </rPr>
      <t>行政单位离退休</t>
    </r>
  </si>
  <si>
    <r>
      <rPr>
        <sz val="11"/>
        <rFont val="宋体"/>
        <charset val="134"/>
      </rPr>
      <t>机关事业单位基本养老保险缴费支出</t>
    </r>
  </si>
  <si>
    <t>210</t>
  </si>
  <si>
    <r>
      <rPr>
        <sz val="11"/>
        <rFont val="宋体"/>
        <charset val="134"/>
      </rPr>
      <t>卫生健康支出</t>
    </r>
  </si>
  <si>
    <t>11</t>
  </si>
  <si>
    <r>
      <rPr>
        <sz val="11"/>
        <rFont val="宋体"/>
        <charset val="134"/>
      </rPr>
      <t>行政事业单位医疗</t>
    </r>
  </si>
  <si>
    <r>
      <rPr>
        <sz val="11"/>
        <rFont val="宋体"/>
        <charset val="134"/>
      </rPr>
      <t>行政单位医疗</t>
    </r>
  </si>
  <si>
    <t>02</t>
  </si>
  <si>
    <r>
      <rPr>
        <sz val="11"/>
        <rFont val="宋体"/>
        <charset val="134"/>
      </rPr>
      <t>事业单位医疗</t>
    </r>
  </si>
  <si>
    <t>03</t>
  </si>
  <si>
    <r>
      <rPr>
        <sz val="11"/>
        <rFont val="宋体"/>
        <charset val="134"/>
      </rPr>
      <t>公务员医疗补助</t>
    </r>
  </si>
  <si>
    <t>99</t>
  </si>
  <si>
    <r>
      <rPr>
        <sz val="11"/>
        <rFont val="宋体"/>
        <charset val="134"/>
      </rPr>
      <t>其他行政事业单位医疗支出</t>
    </r>
  </si>
  <si>
    <t>212</t>
  </si>
  <si>
    <r>
      <rPr>
        <sz val="11"/>
        <rFont val="宋体"/>
        <charset val="134"/>
      </rPr>
      <t>城乡社区支出</t>
    </r>
  </si>
  <si>
    <t>08</t>
  </si>
  <si>
    <r>
      <rPr>
        <sz val="11"/>
        <rFont val="宋体"/>
        <charset val="134"/>
      </rPr>
      <t>国有土地使用权出让收入安排的支出</t>
    </r>
  </si>
  <si>
    <r>
      <rPr>
        <sz val="11"/>
        <rFont val="宋体"/>
        <charset val="134"/>
      </rPr>
      <t>土地开发支出</t>
    </r>
  </si>
  <si>
    <t>221</t>
  </si>
  <si>
    <r>
      <rPr>
        <sz val="11"/>
        <rFont val="宋体"/>
        <charset val="134"/>
      </rPr>
      <t>住房保障支出</t>
    </r>
  </si>
  <si>
    <r>
      <rPr>
        <sz val="11"/>
        <rFont val="宋体"/>
        <charset val="134"/>
      </rPr>
      <t>住房改革支出</t>
    </r>
  </si>
  <si>
    <r>
      <rPr>
        <sz val="11"/>
        <rFont val="宋体"/>
        <charset val="134"/>
      </rPr>
      <t>住房公积金</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</si>
  <si>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</si>
  <si>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</si>
  <si>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</si>
  <si>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</si>
  <si>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</si>
  <si>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</si>
  <si>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</si>
  <si>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</si>
  <si>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</si>
  <si>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</si>
  <si>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</si>
  <si>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</si>
  <si>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</si>
  <si>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</si>
  <si>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</si>
  <si>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</si>
  <si>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</si>
  <si>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</si>
  <si>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</si>
  <si>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</si>
  <si>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</si>
  <si>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</si>
  <si>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</si>
  <si>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</si>
  <si>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</si>
  <si>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</si>
  <si>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</si>
  <si>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</si>
  <si>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</si>
  <si>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</si>
  <si>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</si>
  <si>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</si>
  <si>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</si>
  <si>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</si>
  <si>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</si>
  <si>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</si>
  <si>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</si>
  <si>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</si>
  <si>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</si>
  <si>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</si>
  <si>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</si>
  <si>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</si>
  <si>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</si>
  <si>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</si>
  <si>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</si>
  <si>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</si>
  <si>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</si>
  <si>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</si>
  <si>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</si>
  <si>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</si>
  <si>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</si>
  <si>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</si>
  <si>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</si>
  <si>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</si>
  <si>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</si>
  <si>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</si>
  <si>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</si>
  <si>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</si>
  <si>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机关事业单位基本养老保险缴费</t>
  </si>
  <si>
    <t>10</t>
  </si>
  <si>
    <t>职工基本医疗保险缴费</t>
  </si>
  <si>
    <t>公务员医疗补助缴费</t>
  </si>
  <si>
    <t>12</t>
  </si>
  <si>
    <t>其他社会保障缴费</t>
  </si>
  <si>
    <t>13</t>
  </si>
  <si>
    <t>住房公积金</t>
  </si>
  <si>
    <t>其他工资福利支出</t>
  </si>
  <si>
    <t>302</t>
  </si>
  <si>
    <t>办公费</t>
  </si>
  <si>
    <t>水费</t>
  </si>
  <si>
    <t>06</t>
  </si>
  <si>
    <t>电费</t>
  </si>
  <si>
    <t>差旅费</t>
  </si>
  <si>
    <t>17</t>
  </si>
  <si>
    <t>公务接待费</t>
  </si>
  <si>
    <t>28</t>
  </si>
  <si>
    <t>工会经费</t>
  </si>
  <si>
    <t>29</t>
  </si>
  <si>
    <t>福利费</t>
  </si>
  <si>
    <t>31</t>
  </si>
  <si>
    <t>公务用车运行维护费</t>
  </si>
  <si>
    <t>39</t>
  </si>
  <si>
    <t>其他交通费用</t>
  </si>
  <si>
    <t>其他商品和服务支出</t>
  </si>
  <si>
    <t>303</t>
  </si>
  <si>
    <t> 退休费</t>
  </si>
  <si>
    <t>生活补助</t>
  </si>
  <si>
    <r>
      <rPr>
        <b/>
        <sz val="11"/>
        <rFont val="宋体"/>
        <charset val="134"/>
      </rPr>
      <t>0</t>
    </r>
    <r>
      <rPr>
        <sz val="11"/>
        <color indexed="8"/>
        <rFont val="宋体"/>
        <charset val="134"/>
        <scheme val="minor"/>
      </rPr>
      <t>7</t>
    </r>
  </si>
  <si>
    <t>医疗费补助</t>
  </si>
  <si>
    <t>表6</t>
  </si>
  <si>
    <t>一般公共预算支出预算表</t>
  </si>
  <si>
    <t>当年财政拨款安排</t>
  </si>
  <si>
    <t>公共安全支出</t>
  </si>
  <si>
    <t>检察</t>
  </si>
  <si>
    <t>行政运行</t>
  </si>
  <si>
    <t>事业运行</t>
  </si>
  <si>
    <t>社会保障和就业支出</t>
  </si>
  <si>
    <t>行政事业单位养老支出</t>
  </si>
  <si>
    <t>行政单位离退休</t>
  </si>
  <si>
    <t>机关事业单位基本养老保险缴费支出</t>
  </si>
  <si>
    <t>卫生健康支出</t>
  </si>
  <si>
    <t>行政事业单位医疗</t>
  </si>
  <si>
    <t>行政单位医疗</t>
  </si>
  <si>
    <t>事业单位医疗</t>
  </si>
  <si>
    <t>公务员医疗补助</t>
  </si>
  <si>
    <t>其他行政事业单位医疗支出</t>
  </si>
  <si>
    <t>住房保障支出</t>
  </si>
  <si>
    <t>住房改革支出</t>
  </si>
  <si>
    <t>表7</t>
  </si>
  <si>
    <t>一般公共预算基本支出预算表</t>
  </si>
  <si>
    <t>人员经费</t>
  </si>
  <si>
    <t>公用经费</t>
  </si>
  <si>
    <t>工资福利支出</t>
  </si>
  <si>
    <t>商品和服务支出</t>
  </si>
  <si>
    <t>对个人和家庭的补助</t>
  </si>
  <si>
    <t>退休费</t>
  </si>
  <si>
    <t>表8</t>
  </si>
  <si>
    <t>一般公共预算项目支出预算表</t>
  </si>
  <si>
    <t>金额</t>
  </si>
  <si>
    <r>
      <rPr>
        <sz val="11"/>
        <rFont val="宋体"/>
        <charset val="134"/>
      </rPr>
      <t>  </t>
    </r>
  </si>
  <si>
    <t>说明：攀枝花市西区人民检察院2022年度无“一般公共预算项目支出预算”，本表无数据。</t>
  </si>
  <si>
    <t>表9</t>
  </si>
  <si>
    <t>一般公共预算“三公”经费支出预算表</t>
  </si>
  <si>
    <t>单位编码</t>
  </si>
  <si>
    <t>当年财政拨款预算安排</t>
  </si>
  <si>
    <t>因公出国（境）
费用</t>
  </si>
  <si>
    <t>公务用车购置及运行费</t>
  </si>
  <si>
    <t>公务用车购置费</t>
  </si>
  <si>
    <t>公务用车运行费</t>
  </si>
  <si>
    <t>表10</t>
  </si>
  <si>
    <t xml:space="preserve">政府性基金预算支出预算表 </t>
  </si>
  <si>
    <t>本年政府性基金预算支出</t>
  </si>
  <si>
    <t>城乡社区支出</t>
  </si>
  <si>
    <t>国有土地使用权出让收入安排的支出</t>
  </si>
  <si>
    <t>土地开发支出</t>
  </si>
  <si>
    <t>表11</t>
  </si>
  <si>
    <t>政府性基金预算“三公”经费支出预算表</t>
  </si>
  <si>
    <t>说明：攀枝花市西区人民检察院2022年度无“政府性基金预算“三公”经费支出预”，本表无数据。</t>
  </si>
  <si>
    <t>表12</t>
  </si>
  <si>
    <t>国有资本经营预算支出预算表</t>
  </si>
  <si>
    <t>本年国有资本经营预算支出</t>
  </si>
  <si>
    <t>说明：攀枝花市西区人民检察院2022年度无“国有资本经营预算支出预算”，本表无数据。</t>
  </si>
  <si>
    <t>表13</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</si>
  <si>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</si>
  <si>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</si>
  <si>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</si>
  <si>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</si>
  <si>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</si>
  <si>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</si>
  <si>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</si>
  <si>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</si>
  <si>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</si>
  <si>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</si>
  <si>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</si>
  <si>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</si>
  <si>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项目一</t>
  </si>
  <si>
    <t>67。2</t>
  </si>
  <si>
    <t>保障聘用书记员的工资、社保、公用经费等。</t>
  </si>
  <si>
    <t>产出指标</t>
  </si>
  <si>
    <t>成本指标</t>
  </si>
  <si>
    <t>本级财政保障</t>
  </si>
  <si>
    <t>＝</t>
  </si>
  <si>
    <t>万元/年</t>
  </si>
  <si>
    <t>1-正向指标</t>
  </si>
  <si>
    <t>数量指标</t>
  </si>
  <si>
    <t>聘用书记员人数</t>
  </si>
  <si>
    <t>人</t>
  </si>
  <si>
    <t>每人每年经费</t>
  </si>
  <si>
    <t>万元/人年</t>
  </si>
  <si>
    <t>质量指标</t>
  </si>
  <si>
    <t>保证书记员队伍稳定</t>
  </si>
  <si>
    <t>定性</t>
  </si>
  <si>
    <t>1</t>
  </si>
  <si>
    <t>时效指标</t>
  </si>
  <si>
    <t>完成年度</t>
  </si>
  <si>
    <t>2022</t>
  </si>
  <si>
    <t>年</t>
  </si>
  <si>
    <t>专款专用率</t>
  </si>
  <si>
    <t>效益指标</t>
  </si>
  <si>
    <t>可持续影响指标</t>
  </si>
  <si>
    <t>社会公平公正</t>
  </si>
  <si>
    <t>社会和谐稳定</t>
  </si>
  <si>
    <t>满意度指标</t>
  </si>
  <si>
    <t>服务对象满意度指标</t>
  </si>
  <si>
    <t>员额检察官满意度</t>
  </si>
  <si>
    <t>2022年办案业务费</t>
  </si>
  <si>
    <t>项目二</t>
  </si>
  <si>
    <t>6。9</t>
  </si>
  <si>
    <t>保障省级视频会议正常开展，专线畅通；多媒体会议室正常使用；保证派驻纪检组工作顺利开展。</t>
  </si>
  <si>
    <t>政法系统网络电路租赁</t>
  </si>
  <si>
    <t>多媒体会议室</t>
  </si>
  <si>
    <t>派驻纪检组工作经费</t>
  </si>
  <si>
    <t>司法救助金</t>
  </si>
  <si>
    <t>≥</t>
  </si>
  <si>
    <t>7</t>
  </si>
  <si>
    <t>人/年</t>
  </si>
  <si>
    <t>会议室正常使用</t>
  </si>
  <si>
    <t>保障纪检组工作正常</t>
  </si>
  <si>
    <t>救助被害人7人</t>
  </si>
  <si>
    <t>政法系统网络的畅通</t>
  </si>
  <si>
    <t>完成时间</t>
  </si>
  <si>
    <t>=</t>
  </si>
  <si>
    <t>成本控制</t>
  </si>
  <si>
    <t>6.9</t>
  </si>
  <si>
    <t>万元</t>
  </si>
  <si>
    <t>经济效益指标</t>
  </si>
  <si>
    <t>司法困难群众经济负担</t>
  </si>
  <si>
    <t>社会效益指标</t>
  </si>
  <si>
    <t>社会公平公正，社会和谐稳定</t>
  </si>
  <si>
    <t>检察官满意度</t>
  </si>
  <si>
    <t>被救助对象满意度</t>
  </si>
  <si>
    <t>使用会议室各单位满意度</t>
  </si>
  <si>
    <t>项目三</t>
  </si>
  <si>
    <t>生态效益指标</t>
  </si>
  <si>
    <t>表14</t>
  </si>
  <si>
    <t>部门整体支出绩效目标表</t>
  </si>
  <si>
    <t>（2022年度）</t>
  </si>
  <si>
    <t>部门名称</t>
  </si>
  <si>
    <t xml:space="preserve">攀枝花市西区人民检察院 </t>
  </si>
  <si>
    <t>年度主要任务</t>
  </si>
  <si>
    <t>任务名称</t>
  </si>
  <si>
    <t>主要内容</t>
  </si>
  <si>
    <t>公诉、逮捕及检察监督</t>
  </si>
  <si>
    <t>负责对本辖区刑事犯罪案件依法审查批准逮捕、决定逮捕、提起公诉、抗诉；开展相关立案监督、侦查监督、审判监督以及相关案件补充侦查；开展未成年人司法保护和预防未成年人犯罪工作；办理民事、行政、公益诉讼案件；负责案件管理、控告、申诉、国家赔偿，司法救助及对执法活动的监督。</t>
  </si>
  <si>
    <t>审查、抗诉及法律监督</t>
  </si>
  <si>
    <t>控告、申述及执法活动监督</t>
  </si>
  <si>
    <t>办理向本院申请监督和提请抗诉的民事、行政案件的审查 、抗诉；承办对区法院民事诉讼和行政诉讼活动法律监督，对审判监督程序以外的其他民事审判和行政审判程序中审判人员的违法行为提出检察建议，对民事执行和行政执行活动实行法律监督；办理公益诉讼案件；办理民事申诉、行政申诉和公益诉讼申诉案件。</t>
  </si>
  <si>
    <t>年度部门整体支出预算</t>
  </si>
  <si>
    <t>资金总额</t>
  </si>
  <si>
    <t>财政拨款</t>
  </si>
  <si>
    <t>其他资金</t>
  </si>
  <si>
    <t>970.03万元</t>
  </si>
  <si>
    <t>年度总体目标</t>
  </si>
  <si>
    <t>保障检察业务正常运行，保证检察统一业务2.0系统上线使用及配套的分级保护系统的使用。</t>
  </si>
  <si>
    <t>年度绩效指标</t>
  </si>
  <si>
    <t>指标值
（包含数字及文字描述）</t>
  </si>
  <si>
    <t>保障检察院职务范围内的案件正常办理</t>
  </si>
  <si>
    <t>每一案件在法律规定时间和程序上完成</t>
  </si>
  <si>
    <t>法律规定时间内完成</t>
  </si>
  <si>
    <t>准时</t>
  </si>
  <si>
    <t>法律规定的程序</t>
  </si>
  <si>
    <t>程序合法</t>
  </si>
  <si>
    <t>2022年</t>
  </si>
  <si>
    <t>维持社会经济秩序</t>
  </si>
  <si>
    <t>稳定</t>
  </si>
  <si>
    <t>促进公平、公正和社会稳定</t>
  </si>
  <si>
    <t>保证</t>
  </si>
  <si>
    <t>群众满意度</t>
  </si>
  <si>
    <t>满意</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</si>
</sst>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color theme="1"/>
      <name val="宋体"/>
      <charset val="134"/>
      <scheme val="minor"/>
    </font>
    <font>
      <sz val="9"/>
      <color indexed="8"/>
      <name val="宋体"/>
      <charset val="134"/>
      <scheme val="minor"/>
    </font>
    <font>
      <sz val="9"/>
      <color indexed="8"/>
      <name val="宋体"/>
      <charset val="134"/>
    </font>
    <font>
      <b/>
      <sz val="11"/>
      <name val="宋体"/>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right/>
      <top style="thin">
        <color auto="1"/>
      </top>
      <bottom/>
      <diagonal/>
    </border>
    <border>
      <left style="thin">
        <color auto="1"/>
      </left>
      <right style="thin">
        <color auto="1"/>
      </right>
      <top style="thin">
        <color auto="1"/>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4" borderId="20" applyNumberFormat="0" applyAlignment="0" applyProtection="0">
      <alignment vertical="center"/>
    </xf>
    <xf numFmtId="0" fontId="35" fillId="5" borderId="21" applyNumberFormat="0" applyAlignment="0" applyProtection="0">
      <alignment vertical="center"/>
    </xf>
    <xf numFmtId="0" fontId="36" fillId="5" borderId="20" applyNumberFormat="0" applyAlignment="0" applyProtection="0">
      <alignment vertical="center"/>
    </xf>
    <xf numFmtId="0" fontId="37" fillId="6"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3" fillId="0" borderId="0">
      <alignment vertical="center"/>
    </xf>
    <xf numFmtId="0" fontId="20" fillId="0" borderId="0"/>
  </cellStyleXfs>
  <cellXfs count="108">
    <xf numFmtId="0" fontId="0" fillId="0" borderId="0" xfId="0">
      <alignment vertical="center"/>
    </xf>
    <xf numFmtId="0" fontId="1" fillId="0" borderId="0" xfId="0" applyFont="1">
      <alignment vertical="center"/>
    </xf>
    <xf numFmtId="0" fontId="2" fillId="0" borderId="1" xfId="0" applyFont="1" applyBorder="1">
      <alignment vertical="center"/>
    </xf>
    <xf numFmtId="0" fontId="3" fillId="0" borderId="1" xfId="0" applyFont="1" applyBorder="1" applyAlignment="1">
      <alignment horizontal="center" vertical="center"/>
    </xf>
    <xf numFmtId="0" fontId="4"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4" fontId="5" fillId="0" borderId="2" xfId="0" applyNumberFormat="1" applyFont="1" applyBorder="1" applyAlignment="1">
      <alignment horizontal="righ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1" fillId="0" borderId="0" xfId="0" applyFont="1" applyProtection="1">
      <alignment vertical="center"/>
      <protection locked="0"/>
    </xf>
    <xf numFmtId="0" fontId="1" fillId="0" borderId="0" xfId="0" applyFont="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10" fillId="0" borderId="4" xfId="0" applyFont="1" applyBorder="1" applyAlignment="1">
      <alignment horizontal="left" vertical="center" wrapText="1"/>
    </xf>
    <xf numFmtId="4" fontId="10" fillId="0" borderId="4" xfId="0" applyNumberFormat="1" applyFont="1" applyBorder="1" applyAlignment="1">
      <alignment horizontal="left" vertical="center" wrapText="1"/>
    </xf>
    <xf numFmtId="0" fontId="11" fillId="0" borderId="4" xfId="0" applyFont="1" applyBorder="1">
      <alignment vertical="center"/>
    </xf>
    <xf numFmtId="0" fontId="11" fillId="0" borderId="4" xfId="0" applyFont="1" applyBorder="1" applyAlignment="1">
      <alignment horizontal="left" vertical="center"/>
    </xf>
    <xf numFmtId="0" fontId="11" fillId="0" borderId="4" xfId="0" applyFont="1" applyBorder="1" applyAlignment="1">
      <alignment horizontal="center" vertical="center"/>
    </xf>
    <xf numFmtId="0" fontId="12" fillId="0" borderId="4" xfId="0" applyFont="1" applyBorder="1" applyAlignment="1">
      <alignment horizontal="left" vertical="center"/>
    </xf>
    <xf numFmtId="49" fontId="10" fillId="0" borderId="8" xfId="49" applyNumberFormat="1" applyFont="1" applyBorder="1" applyAlignment="1">
      <alignment vertical="center" wrapText="1"/>
    </xf>
    <xf numFmtId="49" fontId="10" fillId="0" borderId="9" xfId="49" applyNumberFormat="1" applyFont="1" applyBorder="1" applyAlignment="1">
      <alignment vertical="center" wrapText="1"/>
    </xf>
    <xf numFmtId="49" fontId="10" fillId="0" borderId="4" xfId="49" applyNumberFormat="1" applyFont="1" applyBorder="1" applyAlignment="1">
      <alignment vertical="center" wrapText="1"/>
    </xf>
    <xf numFmtId="0" fontId="13" fillId="0" borderId="4" xfId="49" applyBorder="1">
      <alignment vertical="center"/>
    </xf>
    <xf numFmtId="0" fontId="1" fillId="0" borderId="0" xfId="0" applyFont="1" applyAlignment="1">
      <alignment horizontal="left" vertical="center" wrapText="1"/>
    </xf>
    <xf numFmtId="0" fontId="10" fillId="0" borderId="7" xfId="0" applyFont="1" applyBorder="1" applyAlignment="1">
      <alignment horizontal="right" vertical="center" wrapText="1"/>
    </xf>
    <xf numFmtId="9" fontId="10" fillId="0" borderId="4" xfId="0" applyNumberFormat="1" applyFont="1" applyBorder="1" applyAlignment="1">
      <alignment horizontal="left" vertical="center" wrapText="1"/>
    </xf>
    <xf numFmtId="0" fontId="10" fillId="0" borderId="1" xfId="0" applyFont="1" applyBorder="1">
      <alignment vertical="center"/>
    </xf>
    <xf numFmtId="0" fontId="10" fillId="0" borderId="1" xfId="0" applyFont="1" applyBorder="1" applyAlignment="1">
      <alignment vertical="center" wrapText="1"/>
    </xf>
    <xf numFmtId="0" fontId="10" fillId="0" borderId="7" xfId="0" applyFont="1" applyBorder="1">
      <alignment vertical="center"/>
    </xf>
    <xf numFmtId="0" fontId="8" fillId="0" borderId="7" xfId="0" applyFont="1" applyBorder="1" applyAlignment="1">
      <alignment horizontal="left" vertical="center"/>
    </xf>
    <xf numFmtId="0" fontId="10" fillId="0" borderId="10" xfId="0" applyFont="1" applyBorder="1">
      <alignment vertical="center"/>
    </xf>
    <xf numFmtId="0" fontId="14" fillId="0" borderId="4" xfId="0" applyFont="1" applyBorder="1" applyAlignment="1">
      <alignment horizontal="center" vertical="center"/>
    </xf>
    <xf numFmtId="0" fontId="10" fillId="0" borderId="10" xfId="0" applyFont="1" applyBorder="1" applyAlignment="1">
      <alignment vertical="center" wrapText="1"/>
    </xf>
    <xf numFmtId="0" fontId="9" fillId="0" borderId="10" xfId="0" applyFont="1" applyBorder="1">
      <alignment vertical="center"/>
    </xf>
    <xf numFmtId="4" fontId="14" fillId="0" borderId="4" xfId="0" applyNumberFormat="1" applyFont="1" applyBorder="1" applyAlignment="1">
      <alignment horizontal="right" vertical="center"/>
    </xf>
    <xf numFmtId="0" fontId="8" fillId="0" borderId="4" xfId="0" applyFont="1" applyBorder="1" applyAlignment="1">
      <alignment horizontal="left" vertical="center"/>
    </xf>
    <xf numFmtId="4" fontId="8" fillId="0" borderId="4" xfId="0" applyNumberFormat="1" applyFont="1" applyBorder="1" applyAlignment="1">
      <alignment horizontal="right" vertical="center"/>
    </xf>
    <xf numFmtId="0" fontId="10" fillId="0" borderId="11" xfId="0" applyFont="1" applyBorder="1">
      <alignment vertical="center"/>
    </xf>
    <xf numFmtId="0" fontId="10" fillId="0" borderId="11" xfId="0" applyFont="1" applyBorder="1" applyAlignment="1">
      <alignment vertical="center" wrapText="1"/>
    </xf>
    <xf numFmtId="0" fontId="8" fillId="0" borderId="1" xfId="0" applyFont="1" applyBorder="1" applyAlignment="1">
      <alignment horizontal="right" vertical="center" wrapText="1"/>
    </xf>
    <xf numFmtId="0" fontId="8" fillId="0" borderId="7"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10" fillId="0" borderId="13" xfId="0" applyFont="1" applyBorder="1" applyAlignment="1">
      <alignment vertical="center" wrapText="1"/>
    </xf>
    <xf numFmtId="0" fontId="9" fillId="0" borderId="13" xfId="0" applyFont="1" applyBorder="1" applyAlignment="1">
      <alignment vertical="center" wrapText="1"/>
    </xf>
    <xf numFmtId="0" fontId="10" fillId="0" borderId="14" xfId="0" applyFont="1" applyBorder="1" applyAlignment="1">
      <alignment vertical="center" wrapText="1"/>
    </xf>
    <xf numFmtId="0" fontId="14" fillId="0" borderId="4" xfId="0" applyFont="1" applyBorder="1" applyAlignment="1">
      <alignment horizontal="center" vertical="center" wrapText="1"/>
    </xf>
    <xf numFmtId="49" fontId="14" fillId="0" borderId="4" xfId="0" applyNumberFormat="1" applyFont="1" applyBorder="1" applyAlignment="1">
      <alignment horizontal="center" vertical="center"/>
    </xf>
    <xf numFmtId="0" fontId="14" fillId="0" borderId="5" xfId="0" applyFont="1" applyBorder="1" applyAlignment="1">
      <alignment horizontal="center" vertical="center"/>
    </xf>
    <xf numFmtId="0" fontId="14" fillId="2" borderId="4" xfId="0" applyFont="1" applyFill="1" applyBorder="1" applyAlignment="1">
      <alignment horizontal="left" vertical="center"/>
    </xf>
    <xf numFmtId="0" fontId="8" fillId="0" borderId="1" xfId="0" applyFont="1" applyBorder="1">
      <alignment vertical="center"/>
    </xf>
    <xf numFmtId="0" fontId="5" fillId="0" borderId="1" xfId="0" applyFont="1" applyBorder="1" applyAlignment="1">
      <alignment vertical="center" wrapText="1"/>
    </xf>
    <xf numFmtId="0" fontId="15" fillId="0" borderId="1" xfId="0" applyFont="1" applyBorder="1" applyAlignment="1">
      <alignment horizontal="right" vertical="center" wrapText="1"/>
    </xf>
    <xf numFmtId="0" fontId="8" fillId="0" borderId="7" xfId="0" applyFont="1" applyBorder="1" applyAlignment="1">
      <alignment horizontal="right" vertical="center"/>
    </xf>
    <xf numFmtId="176" fontId="14" fillId="0" borderId="4" xfId="0" applyNumberFormat="1" applyFont="1" applyBorder="1" applyAlignment="1">
      <alignment horizontal="center" vertical="center"/>
    </xf>
    <xf numFmtId="0" fontId="14" fillId="0" borderId="4" xfId="0" applyFont="1" applyBorder="1" applyAlignment="1">
      <alignment horizontal="left" vertical="center"/>
    </xf>
    <xf numFmtId="0" fontId="5" fillId="0" borderId="13" xfId="0" applyFont="1" applyBorder="1" applyAlignment="1">
      <alignment vertical="center" wrapText="1"/>
    </xf>
    <xf numFmtId="0" fontId="5" fillId="0" borderId="14" xfId="0" applyFont="1" applyBorder="1" applyAlignment="1">
      <alignment vertical="center" wrapText="1"/>
    </xf>
    <xf numFmtId="0" fontId="10" fillId="0" borderId="4" xfId="0" applyFont="1" applyBorder="1">
      <alignment vertical="center"/>
    </xf>
    <xf numFmtId="0" fontId="10" fillId="0" borderId="0" xfId="0" applyFont="1" applyAlignment="1">
      <alignment vertical="center" wrapText="1"/>
    </xf>
    <xf numFmtId="0" fontId="0" fillId="0" borderId="4" xfId="0" applyBorder="1">
      <alignment vertical="center"/>
    </xf>
    <xf numFmtId="0" fontId="5" fillId="0" borderId="7" xfId="0" applyFont="1" applyBorder="1" applyAlignment="1">
      <alignment vertical="center" wrapText="1"/>
    </xf>
    <xf numFmtId="177" fontId="14" fillId="0" borderId="4" xfId="0" applyNumberFormat="1" applyFont="1" applyBorder="1" applyAlignment="1">
      <alignment horizontal="center" vertical="center"/>
    </xf>
    <xf numFmtId="0" fontId="10" fillId="0" borderId="7" xfId="0" applyFont="1" applyBorder="1" applyAlignment="1">
      <alignment vertical="center" wrapText="1"/>
    </xf>
    <xf numFmtId="0" fontId="5" fillId="0" borderId="10" xfId="0" applyFont="1" applyBorder="1" applyAlignment="1">
      <alignment vertical="center" wrapText="1"/>
    </xf>
    <xf numFmtId="0" fontId="5" fillId="0" borderId="12" xfId="0" applyFont="1" applyBorder="1" applyAlignment="1">
      <alignment vertical="center" wrapText="1"/>
    </xf>
    <xf numFmtId="0" fontId="5" fillId="0" borderId="0" xfId="0" applyFont="1" applyAlignment="1">
      <alignment vertical="center" wrapText="1"/>
    </xf>
    <xf numFmtId="0" fontId="15" fillId="0" borderId="10" xfId="0" applyFont="1" applyBorder="1">
      <alignment vertical="center"/>
    </xf>
    <xf numFmtId="0" fontId="5" fillId="0" borderId="1" xfId="0" applyFont="1" applyBorder="1">
      <alignment vertical="center"/>
    </xf>
    <xf numFmtId="0" fontId="15" fillId="0" borderId="1" xfId="0" applyFont="1" applyBorder="1" applyAlignment="1">
      <alignment horizontal="right" vertical="center"/>
    </xf>
    <xf numFmtId="0" fontId="5" fillId="0" borderId="10" xfId="0" applyFont="1" applyBorder="1">
      <alignment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15" fillId="0" borderId="0" xfId="0" applyFont="1" applyAlignment="1">
      <alignment horizontal="right" vertical="center"/>
    </xf>
    <xf numFmtId="0" fontId="5" fillId="0" borderId="11" xfId="0" applyFont="1" applyBorder="1">
      <alignment vertical="center"/>
    </xf>
    <xf numFmtId="0" fontId="5" fillId="0" borderId="15" xfId="0" applyFont="1" applyBorder="1" applyAlignment="1">
      <alignment vertical="center" wrapText="1"/>
    </xf>
    <xf numFmtId="0" fontId="15" fillId="0" borderId="0" xfId="0" applyFont="1">
      <alignment vertical="center"/>
    </xf>
    <xf numFmtId="0" fontId="5" fillId="0" borderId="16" xfId="0" applyFont="1" applyBorder="1" applyAlignment="1">
      <alignment vertical="center" wrapText="1"/>
    </xf>
    <xf numFmtId="0" fontId="8" fillId="2" borderId="4" xfId="0" applyFont="1" applyFill="1" applyBorder="1" applyAlignment="1">
      <alignment horizontal="left" vertical="center"/>
    </xf>
    <xf numFmtId="0" fontId="10" fillId="0" borderId="4" xfId="0" applyFont="1" applyBorder="1" applyAlignment="1">
      <alignment vertical="center" wrapText="1"/>
    </xf>
    <xf numFmtId="0" fontId="17" fillId="0" borderId="0" xfId="0" applyFont="1">
      <alignment vertical="center"/>
    </xf>
    <xf numFmtId="0" fontId="2" fillId="0" borderId="10" xfId="0" applyFont="1" applyBorder="1">
      <alignment vertical="center"/>
    </xf>
    <xf numFmtId="0" fontId="2" fillId="0" borderId="13" xfId="0" applyFont="1" applyBorder="1" applyAlignment="1">
      <alignment vertical="center" wrapText="1"/>
    </xf>
    <xf numFmtId="0" fontId="15" fillId="0" borderId="7" xfId="0" applyFont="1" applyBorder="1" applyAlignment="1">
      <alignment horizontal="right" vertical="center"/>
    </xf>
    <xf numFmtId="0" fontId="18" fillId="0" borderId="13" xfId="0" applyFont="1" applyBorder="1" applyAlignment="1">
      <alignment vertical="center" wrapText="1"/>
    </xf>
    <xf numFmtId="0" fontId="18" fillId="0" borderId="10" xfId="0" applyFont="1" applyBorder="1" applyAlignment="1">
      <alignment vertical="center" wrapText="1"/>
    </xf>
    <xf numFmtId="0" fontId="18" fillId="0" borderId="4" xfId="0" applyFont="1" applyBorder="1" applyAlignment="1">
      <alignment vertical="center" wrapText="1"/>
    </xf>
    <xf numFmtId="0" fontId="19" fillId="0" borderId="10" xfId="0" applyFont="1" applyBorder="1" applyAlignment="1">
      <alignment vertical="center" wrapText="1"/>
    </xf>
    <xf numFmtId="0" fontId="19" fillId="0" borderId="13" xfId="0" applyFont="1" applyBorder="1" applyAlignment="1">
      <alignment vertical="center" wrapText="1"/>
    </xf>
    <xf numFmtId="0" fontId="18" fillId="0" borderId="11" xfId="0" applyFont="1" applyBorder="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26816;&#23519;&#38498;&#37096;&#38376;&#39044;&#31639;&#25209;&#22797;\&#37096;&#38376;&#39044;&#31639;&#20844;&#24320;&#27169;&#26495;\&#8220;&#37096;&#38376;&#39044;&#31639;&#8221;&#26495;&#22359;\&#21333;&#20301;&#20844;&#24320;&#27169;&#26495;\xx&#21333;&#20301;20xx&#24180;&#21333;&#20301;&#39044;&#31639;&#20844;&#2432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封面"/>
      <sheetName val="1"/>
      <sheetName val="2"/>
      <sheetName val="3"/>
      <sheetName val="4"/>
      <sheetName val="5"/>
      <sheetName val="6"/>
      <sheetName val="7"/>
      <sheetName val="8"/>
      <sheetName val="9"/>
      <sheetName val="10"/>
      <sheetName val="11"/>
      <sheetName val="12"/>
      <sheetName val="13"/>
      <sheetName val="14"/>
    </sheetNames>
    <sheetDataSet>
      <sheetData sheetId="0" refreshError="1"/>
      <sheetData sheetId="1" refreshError="1"/>
      <sheetData sheetId="2" refreshError="1"/>
      <sheetData sheetId="3">
        <row r="7">
          <cell r="H7">
            <v>895.93</v>
          </cell>
          <cell r="I7">
            <v>74.1</v>
          </cell>
        </row>
        <row r="8">
          <cell r="G8">
            <v>700.27</v>
          </cell>
        </row>
        <row r="12">
          <cell r="G12">
            <v>60.76</v>
          </cell>
        </row>
        <row r="16">
          <cell r="G16">
            <v>54.25</v>
          </cell>
        </row>
        <row r="22">
          <cell r="G22">
            <v>74.1</v>
          </cell>
        </row>
        <row r="25">
          <cell r="G25">
            <v>80.65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zoomScale="70" zoomScaleNormal="70" workbookViewId="0">
      <selection activeCell="A7" sqref="A7"/>
    </sheetView>
  </sheetViews>
  <sheetFormatPr defaultColWidth="9" defaultRowHeight="15"/>
  <cols>
    <col min="1" max="1" width="123.090909090909" style="103" customWidth="1"/>
    <col min="2" max="16384" width="9" style="103"/>
  </cols>
  <sheetData>
    <row r="1" spans="1:1">
      <c r="A1" s="104"/>
    </row>
    <row r="2" ht="137.15" customHeight="1" spans="1:1">
      <c r="A2" s="104"/>
    </row>
    <row r="3" ht="137.15" customHeight="1" spans="1:1">
      <c r="A3" s="105" t="s">
        <v>0</v>
      </c>
    </row>
    <row r="4" ht="9" customHeight="1"/>
    <row r="5" ht="33" customHeight="1"/>
    <row r="6" ht="33" spans="1:1">
      <c r="A6" s="106" t="s">
        <v>1</v>
      </c>
    </row>
    <row r="11" ht="35.15" customHeight="1" spans="1:1">
      <c r="A11" s="107"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abSelected="1" zoomScale="90" zoomScaleNormal="90" workbookViewId="0">
      <pane ySplit="5" topLeftCell="A34" activePane="bottomLeft" state="frozen"/>
      <selection/>
      <selection pane="bottomLeft" activeCell="E40" sqref="E40"/>
    </sheetView>
  </sheetViews>
  <sheetFormatPr defaultColWidth="10" defaultRowHeight="14" outlineLevelCol="5"/>
  <cols>
    <col min="1" max="1" width="1.45454545454545" customWidth="1"/>
    <col min="2" max="2" width="42.6363636363636" customWidth="1"/>
    <col min="3" max="3" width="16.6363636363636" customWidth="1"/>
    <col min="4" max="4" width="42.6363636363636" customWidth="1"/>
    <col min="5" max="5" width="16.6363636363636" customWidth="1"/>
    <col min="6" max="6" width="1.45454545454545" customWidth="1"/>
    <col min="7" max="11" width="9.72727272727273" customWidth="1"/>
  </cols>
  <sheetData>
    <row r="1" s="93" customFormat="1" ht="25" customHeight="1" spans="1:6">
      <c r="A1" s="94"/>
      <c r="B1" s="2" t="s">
        <v>3</v>
      </c>
      <c r="D1" s="2"/>
      <c r="E1" s="2"/>
      <c r="F1" s="95" t="s">
        <v>4</v>
      </c>
    </row>
    <row r="2" ht="22.9" customHeight="1" spans="1:6">
      <c r="A2" s="83"/>
      <c r="B2" s="84" t="s">
        <v>5</v>
      </c>
      <c r="C2" s="84"/>
      <c r="D2" s="84"/>
      <c r="E2" s="84"/>
      <c r="F2" s="69"/>
    </row>
    <row r="3" ht="19.5" customHeight="1" spans="1:6">
      <c r="A3" s="83"/>
      <c r="B3" s="42" t="s">
        <v>6</v>
      </c>
      <c r="D3" s="17"/>
      <c r="E3" s="96" t="s">
        <v>7</v>
      </c>
      <c r="F3" s="69"/>
    </row>
    <row r="4" ht="26.15" customHeight="1" spans="1:6">
      <c r="A4" s="83"/>
      <c r="B4" s="44" t="s">
        <v>8</v>
      </c>
      <c r="C4" s="44"/>
      <c r="D4" s="44" t="s">
        <v>9</v>
      </c>
      <c r="E4" s="44"/>
      <c r="F4" s="69"/>
    </row>
    <row r="5" ht="26.15" customHeight="1" spans="1:6">
      <c r="A5" s="83"/>
      <c r="B5" s="44" t="s">
        <v>10</v>
      </c>
      <c r="C5" s="44" t="s">
        <v>11</v>
      </c>
      <c r="D5" s="44" t="s">
        <v>10</v>
      </c>
      <c r="E5" s="44" t="s">
        <v>11</v>
      </c>
      <c r="F5" s="69"/>
    </row>
    <row r="6" ht="26.15" customHeight="1" spans="1:6">
      <c r="A6" s="43"/>
      <c r="B6" s="48" t="s">
        <v>12</v>
      </c>
      <c r="C6" s="47">
        <v>895.93</v>
      </c>
      <c r="D6" s="48" t="s">
        <v>13</v>
      </c>
      <c r="E6" s="49"/>
      <c r="F6" s="56"/>
    </row>
    <row r="7" ht="26.15" customHeight="1" spans="1:6">
      <c r="A7" s="43"/>
      <c r="B7" s="48" t="s">
        <v>14</v>
      </c>
      <c r="C7" s="47">
        <v>74.1</v>
      </c>
      <c r="D7" s="48" t="s">
        <v>15</v>
      </c>
      <c r="E7" s="49"/>
      <c r="F7" s="56"/>
    </row>
    <row r="8" ht="26.15" customHeight="1" spans="1:6">
      <c r="A8" s="43"/>
      <c r="B8" s="48" t="s">
        <v>16</v>
      </c>
      <c r="C8" s="47"/>
      <c r="D8" s="48" t="s">
        <v>17</v>
      </c>
      <c r="E8" s="47"/>
      <c r="F8" s="56"/>
    </row>
    <row r="9" ht="26.15" customHeight="1" spans="1:6">
      <c r="A9" s="43"/>
      <c r="B9" s="48" t="s">
        <v>18</v>
      </c>
      <c r="C9" s="47"/>
      <c r="D9" s="48" t="s">
        <v>19</v>
      </c>
      <c r="E9" s="47">
        <v>700.27</v>
      </c>
      <c r="F9" s="56"/>
    </row>
    <row r="10" ht="26.15" customHeight="1" spans="1:6">
      <c r="A10" s="43"/>
      <c r="B10" s="48" t="s">
        <v>20</v>
      </c>
      <c r="C10" s="47"/>
      <c r="D10" s="48" t="s">
        <v>21</v>
      </c>
      <c r="E10" s="47"/>
      <c r="F10" s="56"/>
    </row>
    <row r="11" ht="26.15" customHeight="1" spans="1:6">
      <c r="A11" s="43"/>
      <c r="B11" s="48" t="s">
        <v>22</v>
      </c>
      <c r="C11" s="47"/>
      <c r="D11" s="48" t="s">
        <v>23</v>
      </c>
      <c r="E11" s="47"/>
      <c r="F11" s="56"/>
    </row>
    <row r="12" ht="26.15" customHeight="1" spans="1:6">
      <c r="A12" s="43"/>
      <c r="B12" s="48" t="s">
        <v>24</v>
      </c>
      <c r="C12" s="47"/>
      <c r="D12" s="48" t="s">
        <v>25</v>
      </c>
      <c r="E12" s="47"/>
      <c r="F12" s="56"/>
    </row>
    <row r="13" ht="26.15" customHeight="1" spans="1:6">
      <c r="A13" s="43"/>
      <c r="B13" s="48" t="s">
        <v>24</v>
      </c>
      <c r="C13" s="47"/>
      <c r="D13" s="48" t="s">
        <v>26</v>
      </c>
      <c r="E13" s="47">
        <v>60.76</v>
      </c>
      <c r="F13" s="56"/>
    </row>
    <row r="14" ht="26.15" customHeight="1" spans="1:6">
      <c r="A14" s="43"/>
      <c r="B14" s="48" t="s">
        <v>24</v>
      </c>
      <c r="C14" s="47"/>
      <c r="D14" s="48" t="s">
        <v>27</v>
      </c>
      <c r="E14" s="47">
        <v>54.25</v>
      </c>
      <c r="F14" s="56"/>
    </row>
    <row r="15" ht="26.15" customHeight="1" spans="1:6">
      <c r="A15" s="43"/>
      <c r="B15" s="48" t="s">
        <v>24</v>
      </c>
      <c r="C15" s="47"/>
      <c r="D15" s="48" t="s">
        <v>28</v>
      </c>
      <c r="E15" s="47"/>
      <c r="F15" s="56"/>
    </row>
    <row r="16" ht="26.15" customHeight="1" spans="1:6">
      <c r="A16" s="43"/>
      <c r="B16" s="48" t="s">
        <v>24</v>
      </c>
      <c r="C16" s="47"/>
      <c r="D16" s="48" t="s">
        <v>29</v>
      </c>
      <c r="E16" s="47"/>
      <c r="F16" s="56"/>
    </row>
    <row r="17" ht="26.15" customHeight="1" spans="1:6">
      <c r="A17" s="43"/>
      <c r="B17" s="48" t="s">
        <v>24</v>
      </c>
      <c r="C17" s="47"/>
      <c r="D17" s="48" t="s">
        <v>30</v>
      </c>
      <c r="E17" s="47">
        <v>74.1</v>
      </c>
      <c r="F17" s="56"/>
    </row>
    <row r="18" ht="26.15" customHeight="1" spans="1:6">
      <c r="A18" s="43"/>
      <c r="B18" s="48" t="s">
        <v>24</v>
      </c>
      <c r="C18" s="49"/>
      <c r="D18" s="48" t="s">
        <v>31</v>
      </c>
      <c r="E18" s="47"/>
      <c r="F18" s="56"/>
    </row>
    <row r="19" ht="26.15" customHeight="1" spans="1:6">
      <c r="A19" s="43"/>
      <c r="B19" s="48" t="s">
        <v>24</v>
      </c>
      <c r="C19" s="49"/>
      <c r="D19" s="48" t="s">
        <v>32</v>
      </c>
      <c r="E19" s="47"/>
      <c r="F19" s="56"/>
    </row>
    <row r="20" ht="26.15" customHeight="1" spans="1:6">
      <c r="A20" s="43"/>
      <c r="B20" s="48" t="s">
        <v>24</v>
      </c>
      <c r="C20" s="49"/>
      <c r="D20" s="48" t="s">
        <v>33</v>
      </c>
      <c r="E20" s="47"/>
      <c r="F20" s="56"/>
    </row>
    <row r="21" ht="26.15" customHeight="1" spans="1:6">
      <c r="A21" s="43"/>
      <c r="B21" s="48" t="s">
        <v>24</v>
      </c>
      <c r="C21" s="49"/>
      <c r="D21" s="48" t="s">
        <v>34</v>
      </c>
      <c r="E21" s="47"/>
      <c r="F21" s="56"/>
    </row>
    <row r="22" ht="26.15" customHeight="1" spans="1:6">
      <c r="A22" s="43"/>
      <c r="B22" s="48" t="s">
        <v>24</v>
      </c>
      <c r="C22" s="49"/>
      <c r="D22" s="48" t="s">
        <v>35</v>
      </c>
      <c r="E22" s="47"/>
      <c r="F22" s="56"/>
    </row>
    <row r="23" ht="26.15" customHeight="1" spans="1:6">
      <c r="A23" s="43"/>
      <c r="B23" s="48" t="s">
        <v>24</v>
      </c>
      <c r="C23" s="49"/>
      <c r="D23" s="48" t="s">
        <v>36</v>
      </c>
      <c r="E23" s="47"/>
      <c r="F23" s="56"/>
    </row>
    <row r="24" ht="26.15" customHeight="1" spans="1:6">
      <c r="A24" s="43"/>
      <c r="B24" s="48" t="s">
        <v>24</v>
      </c>
      <c r="C24" s="49"/>
      <c r="D24" s="48" t="s">
        <v>37</v>
      </c>
      <c r="E24" s="47"/>
      <c r="F24" s="56"/>
    </row>
    <row r="25" ht="26.15" customHeight="1" spans="1:6">
      <c r="A25" s="43"/>
      <c r="B25" s="48" t="s">
        <v>24</v>
      </c>
      <c r="C25" s="49"/>
      <c r="D25" s="48" t="s">
        <v>38</v>
      </c>
      <c r="E25" s="47">
        <v>80.65</v>
      </c>
      <c r="F25" s="56"/>
    </row>
    <row r="26" ht="26.15" customHeight="1" spans="1:6">
      <c r="A26" s="43"/>
      <c r="B26" s="48" t="s">
        <v>24</v>
      </c>
      <c r="C26" s="49"/>
      <c r="D26" s="48" t="s">
        <v>39</v>
      </c>
      <c r="E26" s="47"/>
      <c r="F26" s="56"/>
    </row>
    <row r="27" ht="26.15" customHeight="1" spans="1:6">
      <c r="A27" s="43"/>
      <c r="B27" s="48" t="s">
        <v>24</v>
      </c>
      <c r="C27" s="49"/>
      <c r="D27" s="48" t="s">
        <v>40</v>
      </c>
      <c r="E27" s="47"/>
      <c r="F27" s="56"/>
    </row>
    <row r="28" ht="26.15" customHeight="1" spans="1:6">
      <c r="A28" s="43"/>
      <c r="B28" s="48" t="s">
        <v>24</v>
      </c>
      <c r="C28" s="49"/>
      <c r="D28" s="48" t="s">
        <v>41</v>
      </c>
      <c r="E28" s="47"/>
      <c r="F28" s="56"/>
    </row>
    <row r="29" ht="26.15" customHeight="1" spans="1:6">
      <c r="A29" s="43"/>
      <c r="B29" s="48" t="s">
        <v>24</v>
      </c>
      <c r="C29" s="49"/>
      <c r="D29" s="48" t="s">
        <v>42</v>
      </c>
      <c r="E29" s="47"/>
      <c r="F29" s="56"/>
    </row>
    <row r="30" ht="26.15" customHeight="1" spans="1:6">
      <c r="A30" s="43"/>
      <c r="B30" s="48" t="s">
        <v>24</v>
      </c>
      <c r="C30" s="49"/>
      <c r="D30" s="48" t="s">
        <v>43</v>
      </c>
      <c r="E30" s="47"/>
      <c r="F30" s="56"/>
    </row>
    <row r="31" ht="26.15" customHeight="1" spans="1:6">
      <c r="A31" s="43"/>
      <c r="B31" s="48" t="s">
        <v>24</v>
      </c>
      <c r="C31" s="49"/>
      <c r="D31" s="48" t="s">
        <v>44</v>
      </c>
      <c r="E31" s="47"/>
      <c r="F31" s="56"/>
    </row>
    <row r="32" ht="26.15" customHeight="1" spans="1:6">
      <c r="A32" s="43"/>
      <c r="B32" s="48" t="s">
        <v>24</v>
      </c>
      <c r="C32" s="49"/>
      <c r="D32" s="48" t="s">
        <v>45</v>
      </c>
      <c r="E32" s="47"/>
      <c r="F32" s="56"/>
    </row>
    <row r="33" ht="26.15" customHeight="1" spans="1:6">
      <c r="A33" s="43"/>
      <c r="B33" s="48" t="s">
        <v>24</v>
      </c>
      <c r="C33" s="49"/>
      <c r="D33" s="48" t="s">
        <v>46</v>
      </c>
      <c r="E33" s="47"/>
      <c r="F33" s="56"/>
    </row>
    <row r="34" ht="26.15" customHeight="1" spans="1:6">
      <c r="A34" s="43"/>
      <c r="B34" s="48" t="s">
        <v>24</v>
      </c>
      <c r="C34" s="49"/>
      <c r="D34" s="48" t="s">
        <v>47</v>
      </c>
      <c r="E34" s="47"/>
      <c r="F34" s="56"/>
    </row>
    <row r="35" ht="26.15" customHeight="1" spans="1:6">
      <c r="A35" s="43"/>
      <c r="B35" s="48" t="s">
        <v>24</v>
      </c>
      <c r="C35" s="49"/>
      <c r="D35" s="48" t="s">
        <v>48</v>
      </c>
      <c r="E35" s="47"/>
      <c r="F35" s="56"/>
    </row>
    <row r="36" ht="26.15" customHeight="1" spans="1:6">
      <c r="A36" s="46"/>
      <c r="B36" s="44" t="s">
        <v>49</v>
      </c>
      <c r="C36" s="47">
        <v>970.03</v>
      </c>
      <c r="D36" s="44" t="s">
        <v>50</v>
      </c>
      <c r="E36" s="47">
        <v>970.03</v>
      </c>
      <c r="F36" s="57"/>
    </row>
    <row r="37" ht="26.15" customHeight="1" spans="1:6">
      <c r="A37" s="43"/>
      <c r="B37" s="48" t="s">
        <v>51</v>
      </c>
      <c r="C37" s="49"/>
      <c r="D37" s="48" t="s">
        <v>52</v>
      </c>
      <c r="E37" s="47"/>
      <c r="F37" s="97"/>
    </row>
    <row r="38" ht="26.15" customHeight="1" spans="1:6">
      <c r="A38" s="98"/>
      <c r="B38" s="48" t="s">
        <v>53</v>
      </c>
      <c r="C38" s="49"/>
      <c r="D38" s="48" t="s">
        <v>54</v>
      </c>
      <c r="E38" s="47"/>
      <c r="F38" s="97"/>
    </row>
    <row r="39" ht="26.15" customHeight="1" spans="1:6">
      <c r="A39" s="98"/>
      <c r="B39" s="99"/>
      <c r="C39" s="99"/>
      <c r="D39" s="48" t="s">
        <v>55</v>
      </c>
      <c r="E39" s="47"/>
      <c r="F39" s="97"/>
    </row>
    <row r="40" ht="26.15" customHeight="1" spans="1:6">
      <c r="A40" s="100"/>
      <c r="B40" s="44" t="s">
        <v>56</v>
      </c>
      <c r="C40" s="47">
        <v>970.03</v>
      </c>
      <c r="D40" s="44" t="s">
        <v>57</v>
      </c>
      <c r="E40" s="47">
        <v>970.03</v>
      </c>
      <c r="F40" s="101"/>
    </row>
    <row r="41" ht="9.75" customHeight="1" spans="1:6">
      <c r="A41" s="87"/>
      <c r="B41" s="87"/>
      <c r="C41" s="102"/>
      <c r="D41" s="102"/>
      <c r="E41" s="87"/>
      <c r="F41" s="8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zoomScale="70" zoomScaleNormal="70" workbookViewId="0">
      <pane ySplit="6" topLeftCell="A11" activePane="bottomLeft" state="frozen"/>
      <selection/>
      <selection pane="bottomLeft" activeCell="B3" sqref="B3:C3"/>
    </sheetView>
  </sheetViews>
  <sheetFormatPr defaultColWidth="10" defaultRowHeight="14"/>
  <cols>
    <col min="1" max="1" width="1.45454545454545" customWidth="1"/>
    <col min="2" max="2" width="16.9090909090909" customWidth="1"/>
    <col min="3" max="3" width="31.7272727272727" customWidth="1"/>
    <col min="4" max="14" width="13" customWidth="1"/>
    <col min="15" max="15" width="1.45454545454545" customWidth="1"/>
    <col min="16" max="16" width="9.72727272727273" customWidth="1"/>
  </cols>
  <sheetData>
    <row r="1" ht="25" customHeight="1" spans="1:15">
      <c r="A1" s="39"/>
      <c r="B1" s="2" t="s">
        <v>58</v>
      </c>
      <c r="C1" s="17"/>
      <c r="D1" s="40"/>
      <c r="E1" s="40"/>
      <c r="F1" s="40"/>
      <c r="G1" s="17"/>
      <c r="H1" s="17"/>
      <c r="I1" s="17"/>
      <c r="L1" s="17"/>
      <c r="M1" s="17"/>
      <c r="N1" s="52"/>
      <c r="O1" s="43"/>
    </row>
    <row r="2" ht="22.9" customHeight="1" spans="1:15">
      <c r="A2" s="39"/>
      <c r="B2" s="3" t="s">
        <v>59</v>
      </c>
      <c r="C2" s="3"/>
      <c r="D2" s="3"/>
      <c r="E2" s="3"/>
      <c r="F2" s="3"/>
      <c r="G2" s="3"/>
      <c r="H2" s="3"/>
      <c r="I2" s="3"/>
      <c r="J2" s="3"/>
      <c r="K2" s="3"/>
      <c r="L2" s="3"/>
      <c r="M2" s="3"/>
      <c r="N2" s="3"/>
      <c r="O2" s="43" t="s">
        <v>4</v>
      </c>
    </row>
    <row r="3" ht="19.5" customHeight="1" spans="1:15">
      <c r="A3" s="41"/>
      <c r="B3" s="42" t="s">
        <v>6</v>
      </c>
      <c r="C3" s="42"/>
      <c r="D3" s="41"/>
      <c r="E3" s="41"/>
      <c r="F3" s="76"/>
      <c r="G3" s="41"/>
      <c r="H3" s="76"/>
      <c r="I3" s="76"/>
      <c r="J3" s="76"/>
      <c r="K3" s="76"/>
      <c r="L3" s="76"/>
      <c r="M3" s="76"/>
      <c r="N3" s="53" t="s">
        <v>7</v>
      </c>
      <c r="O3" s="54"/>
    </row>
    <row r="4" ht="24.4" customHeight="1" spans="1:15">
      <c r="A4" s="45"/>
      <c r="B4" s="59" t="s">
        <v>10</v>
      </c>
      <c r="C4" s="59"/>
      <c r="D4" s="59" t="s">
        <v>60</v>
      </c>
      <c r="E4" s="59" t="s">
        <v>61</v>
      </c>
      <c r="F4" s="59" t="s">
        <v>62</v>
      </c>
      <c r="G4" s="59" t="s">
        <v>63</v>
      </c>
      <c r="H4" s="59" t="s">
        <v>64</v>
      </c>
      <c r="I4" s="59" t="s">
        <v>65</v>
      </c>
      <c r="J4" s="59" t="s">
        <v>66</v>
      </c>
      <c r="K4" s="59" t="s">
        <v>67</v>
      </c>
      <c r="L4" s="59" t="s">
        <v>68</v>
      </c>
      <c r="M4" s="59" t="s">
        <v>69</v>
      </c>
      <c r="N4" s="59" t="s">
        <v>70</v>
      </c>
      <c r="O4" s="56"/>
    </row>
    <row r="5" ht="24.4" customHeight="1" spans="1:15">
      <c r="A5" s="45"/>
      <c r="B5" s="59" t="s">
        <v>71</v>
      </c>
      <c r="C5" s="59" t="s">
        <v>72</v>
      </c>
      <c r="D5" s="59"/>
      <c r="E5" s="59"/>
      <c r="F5" s="59"/>
      <c r="G5" s="59"/>
      <c r="H5" s="59"/>
      <c r="I5" s="59"/>
      <c r="J5" s="59"/>
      <c r="K5" s="59"/>
      <c r="L5" s="59"/>
      <c r="M5" s="59"/>
      <c r="N5" s="59"/>
      <c r="O5" s="56"/>
    </row>
    <row r="6" ht="24.4" customHeight="1" spans="1:15">
      <c r="A6" s="45"/>
      <c r="B6" s="59"/>
      <c r="C6" s="59"/>
      <c r="D6" s="59"/>
      <c r="E6" s="59"/>
      <c r="F6" s="59"/>
      <c r="G6" s="59"/>
      <c r="H6" s="59"/>
      <c r="I6" s="59"/>
      <c r="J6" s="59"/>
      <c r="K6" s="59"/>
      <c r="L6" s="59"/>
      <c r="M6" s="59"/>
      <c r="N6" s="59"/>
      <c r="O6" s="56"/>
    </row>
    <row r="7" ht="27" customHeight="1" spans="1:15">
      <c r="A7" s="46"/>
      <c r="B7" s="44"/>
      <c r="C7" s="44" t="s">
        <v>73</v>
      </c>
      <c r="D7" s="47">
        <v>970.03</v>
      </c>
      <c r="E7" s="47"/>
      <c r="F7" s="47">
        <v>895.93</v>
      </c>
      <c r="G7" s="47">
        <v>74.1</v>
      </c>
      <c r="H7" s="47"/>
      <c r="I7" s="47"/>
      <c r="J7" s="47"/>
      <c r="K7" s="47"/>
      <c r="L7" s="47"/>
      <c r="M7" s="47"/>
      <c r="N7" s="47"/>
      <c r="O7" s="57"/>
    </row>
    <row r="8" ht="27" customHeight="1" spans="1:15">
      <c r="A8" s="46"/>
      <c r="B8" s="91">
        <v>103001</v>
      </c>
      <c r="C8" s="91" t="s">
        <v>0</v>
      </c>
      <c r="D8" s="47">
        <v>970.03</v>
      </c>
      <c r="E8" s="47"/>
      <c r="F8" s="47">
        <v>895.93</v>
      </c>
      <c r="G8" s="47">
        <v>74.1</v>
      </c>
      <c r="H8" s="47"/>
      <c r="I8" s="47"/>
      <c r="J8" s="47"/>
      <c r="K8" s="47"/>
      <c r="L8" s="47"/>
      <c r="M8" s="47"/>
      <c r="N8" s="47"/>
      <c r="O8" s="57"/>
    </row>
    <row r="9" ht="27" customHeight="1" spans="1:15">
      <c r="A9" s="46"/>
      <c r="B9" s="44"/>
      <c r="C9" s="44"/>
      <c r="D9" s="47"/>
      <c r="E9" s="47"/>
      <c r="F9" s="47"/>
      <c r="G9" s="47"/>
      <c r="H9" s="47"/>
      <c r="I9" s="47"/>
      <c r="J9" s="47"/>
      <c r="K9" s="47"/>
      <c r="L9" s="47"/>
      <c r="M9" s="47"/>
      <c r="N9" s="47"/>
      <c r="O9" s="57"/>
    </row>
    <row r="10" ht="27" customHeight="1" spans="1:15">
      <c r="A10" s="46"/>
      <c r="B10" s="44"/>
      <c r="C10" s="44"/>
      <c r="D10" s="47"/>
      <c r="E10" s="47"/>
      <c r="F10" s="47"/>
      <c r="G10" s="47"/>
      <c r="H10" s="47"/>
      <c r="I10" s="47"/>
      <c r="J10" s="47"/>
      <c r="K10" s="47"/>
      <c r="L10" s="47"/>
      <c r="M10" s="47"/>
      <c r="N10" s="47"/>
      <c r="O10" s="57"/>
    </row>
    <row r="11" ht="27" customHeight="1" spans="1:15">
      <c r="A11" s="46"/>
      <c r="B11" s="44"/>
      <c r="C11" s="44"/>
      <c r="D11" s="47"/>
      <c r="E11" s="47"/>
      <c r="F11" s="47"/>
      <c r="G11" s="47"/>
      <c r="H11" s="47"/>
      <c r="I11" s="47"/>
      <c r="J11" s="47"/>
      <c r="K11" s="47"/>
      <c r="L11" s="47"/>
      <c r="M11" s="47"/>
      <c r="N11" s="47"/>
      <c r="O11" s="57"/>
    </row>
    <row r="12" ht="27" customHeight="1" spans="1:15">
      <c r="A12" s="46"/>
      <c r="B12" s="44"/>
      <c r="C12" s="44"/>
      <c r="D12" s="47"/>
      <c r="E12" s="47"/>
      <c r="F12" s="47"/>
      <c r="G12" s="47"/>
      <c r="H12" s="47"/>
      <c r="I12" s="47"/>
      <c r="J12" s="47"/>
      <c r="K12" s="47"/>
      <c r="L12" s="47"/>
      <c r="M12" s="47"/>
      <c r="N12" s="47"/>
      <c r="O12" s="57"/>
    </row>
    <row r="13" ht="27" customHeight="1" spans="1:15">
      <c r="A13" s="46"/>
      <c r="B13" s="44"/>
      <c r="C13" s="44"/>
      <c r="D13" s="47"/>
      <c r="E13" s="47"/>
      <c r="F13" s="47"/>
      <c r="G13" s="47"/>
      <c r="H13" s="47"/>
      <c r="I13" s="47"/>
      <c r="J13" s="47"/>
      <c r="K13" s="47"/>
      <c r="L13" s="47"/>
      <c r="M13" s="47"/>
      <c r="N13" s="47"/>
      <c r="O13" s="57"/>
    </row>
    <row r="14" ht="27" customHeight="1" spans="1:15">
      <c r="A14" s="46"/>
      <c r="B14" s="44"/>
      <c r="C14" s="44"/>
      <c r="D14" s="47"/>
      <c r="E14" s="47"/>
      <c r="F14" s="47"/>
      <c r="G14" s="47"/>
      <c r="H14" s="47"/>
      <c r="I14" s="47"/>
      <c r="J14" s="47"/>
      <c r="K14" s="47"/>
      <c r="L14" s="47"/>
      <c r="M14" s="47"/>
      <c r="N14" s="47"/>
      <c r="O14" s="57"/>
    </row>
    <row r="15" ht="27" customHeight="1" spans="1:15">
      <c r="A15" s="46"/>
      <c r="B15" s="44"/>
      <c r="C15" s="44"/>
      <c r="D15" s="47"/>
      <c r="E15" s="47"/>
      <c r="F15" s="47"/>
      <c r="G15" s="47"/>
      <c r="H15" s="47"/>
      <c r="I15" s="47"/>
      <c r="J15" s="47"/>
      <c r="K15" s="47"/>
      <c r="L15" s="47"/>
      <c r="M15" s="47"/>
      <c r="N15" s="47"/>
      <c r="O15" s="57"/>
    </row>
    <row r="16" ht="27" customHeight="1" spans="1:15">
      <c r="A16" s="46"/>
      <c r="B16" s="44"/>
      <c r="C16" s="44"/>
      <c r="D16" s="47"/>
      <c r="E16" s="47"/>
      <c r="F16" s="47"/>
      <c r="G16" s="47"/>
      <c r="H16" s="47"/>
      <c r="I16" s="47"/>
      <c r="J16" s="47"/>
      <c r="K16" s="47"/>
      <c r="L16" s="47"/>
      <c r="M16" s="47"/>
      <c r="N16" s="47"/>
      <c r="O16" s="57"/>
    </row>
    <row r="17" ht="27" customHeight="1" spans="1:15">
      <c r="A17" s="46"/>
      <c r="B17" s="44"/>
      <c r="C17" s="44"/>
      <c r="D17" s="47"/>
      <c r="E17" s="47"/>
      <c r="F17" s="47"/>
      <c r="G17" s="47"/>
      <c r="H17" s="47"/>
      <c r="I17" s="47"/>
      <c r="J17" s="47"/>
      <c r="K17" s="47"/>
      <c r="L17" s="47"/>
      <c r="M17" s="47"/>
      <c r="N17" s="47"/>
      <c r="O17" s="57"/>
    </row>
    <row r="18" ht="27" customHeight="1" spans="1:15">
      <c r="A18" s="46"/>
      <c r="B18" s="44"/>
      <c r="C18" s="44"/>
      <c r="D18" s="47"/>
      <c r="E18" s="47"/>
      <c r="F18" s="47"/>
      <c r="G18" s="47"/>
      <c r="H18" s="47"/>
      <c r="I18" s="47"/>
      <c r="J18" s="47"/>
      <c r="K18" s="47"/>
      <c r="L18" s="47"/>
      <c r="M18" s="47"/>
      <c r="N18" s="47"/>
      <c r="O18" s="57"/>
    </row>
    <row r="19" ht="27" customHeight="1" spans="1:15">
      <c r="A19" s="46"/>
      <c r="B19" s="44"/>
      <c r="C19" s="44"/>
      <c r="D19" s="47"/>
      <c r="E19" s="47"/>
      <c r="F19" s="47"/>
      <c r="G19" s="47"/>
      <c r="H19" s="47"/>
      <c r="I19" s="47"/>
      <c r="J19" s="47"/>
      <c r="K19" s="47"/>
      <c r="L19" s="47"/>
      <c r="M19" s="47"/>
      <c r="N19" s="47"/>
      <c r="O19" s="57"/>
    </row>
    <row r="20" ht="27" customHeight="1" spans="1:15">
      <c r="A20" s="46"/>
      <c r="B20" s="44"/>
      <c r="C20" s="44"/>
      <c r="D20" s="47"/>
      <c r="E20" s="47"/>
      <c r="F20" s="47"/>
      <c r="G20" s="47"/>
      <c r="H20" s="47"/>
      <c r="I20" s="47"/>
      <c r="J20" s="47"/>
      <c r="K20" s="47"/>
      <c r="L20" s="47"/>
      <c r="M20" s="47"/>
      <c r="N20" s="47"/>
      <c r="O20" s="57"/>
    </row>
    <row r="21" ht="27" customHeight="1" spans="1:15">
      <c r="A21" s="45"/>
      <c r="B21" s="48"/>
      <c r="C21" s="48" t="s">
        <v>24</v>
      </c>
      <c r="D21" s="49"/>
      <c r="E21" s="49"/>
      <c r="F21" s="49"/>
      <c r="G21" s="49"/>
      <c r="H21" s="49"/>
      <c r="I21" s="49"/>
      <c r="J21" s="49"/>
      <c r="K21" s="49"/>
      <c r="L21" s="49"/>
      <c r="M21" s="49"/>
      <c r="N21" s="49"/>
      <c r="O21" s="55"/>
    </row>
    <row r="22" ht="27" customHeight="1" spans="1:15">
      <c r="A22" s="45"/>
      <c r="B22" s="48"/>
      <c r="C22" s="48" t="s">
        <v>24</v>
      </c>
      <c r="D22" s="49"/>
      <c r="E22" s="49"/>
      <c r="F22" s="49"/>
      <c r="G22" s="49"/>
      <c r="H22" s="49"/>
      <c r="I22" s="49"/>
      <c r="J22" s="49"/>
      <c r="K22" s="49"/>
      <c r="L22" s="49"/>
      <c r="M22" s="49"/>
      <c r="N22" s="49"/>
      <c r="O22" s="55"/>
    </row>
    <row r="23" ht="9.75" customHeight="1" spans="1:15">
      <c r="A23" s="50"/>
      <c r="B23" s="50"/>
      <c r="C23" s="50"/>
      <c r="D23" s="50"/>
      <c r="E23" s="50"/>
      <c r="F23" s="50"/>
      <c r="G23" s="50"/>
      <c r="H23" s="50"/>
      <c r="I23" s="50"/>
      <c r="J23" s="50"/>
      <c r="K23" s="50"/>
      <c r="L23" s="50"/>
      <c r="M23" s="50"/>
      <c r="N23" s="51"/>
      <c r="O23" s="5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zoomScale="60" zoomScaleNormal="60" workbookViewId="0">
      <pane ySplit="6" topLeftCell="A19" activePane="bottomLeft" state="frozen"/>
      <selection/>
      <selection pane="bottomLeft" activeCell="B3" sqref="B3:F3"/>
    </sheetView>
  </sheetViews>
  <sheetFormatPr defaultColWidth="10" defaultRowHeight="14"/>
  <cols>
    <col min="1" max="1" width="1.45454545454545" customWidth="1"/>
    <col min="2" max="4" width="6.09090909090909" customWidth="1"/>
    <col min="5" max="5" width="16.9090909090909" customWidth="1"/>
    <col min="6" max="6" width="41" customWidth="1"/>
    <col min="7" max="10" width="16.3636363636364" customWidth="1"/>
    <col min="11" max="11" width="22.9090909090909" customWidth="1"/>
    <col min="12" max="12" width="1.45454545454545" customWidth="1"/>
    <col min="13" max="14" width="9.72727272727273" customWidth="1"/>
  </cols>
  <sheetData>
    <row r="1" ht="25" customHeight="1" spans="1:12">
      <c r="A1" s="39"/>
      <c r="B1" s="2" t="s">
        <v>74</v>
      </c>
      <c r="C1" s="2"/>
      <c r="D1" s="2"/>
      <c r="E1" s="17"/>
      <c r="F1" s="17"/>
      <c r="G1" s="40"/>
      <c r="H1" s="40"/>
      <c r="I1" s="40"/>
      <c r="J1" s="40"/>
      <c r="K1" s="52"/>
      <c r="L1" s="43"/>
    </row>
    <row r="2" ht="22.9" customHeight="1" spans="1:12">
      <c r="A2" s="39"/>
      <c r="B2" s="3" t="s">
        <v>75</v>
      </c>
      <c r="C2" s="3"/>
      <c r="D2" s="3"/>
      <c r="E2" s="3"/>
      <c r="F2" s="3"/>
      <c r="G2" s="3"/>
      <c r="H2" s="3"/>
      <c r="I2" s="3"/>
      <c r="J2" s="3"/>
      <c r="K2" s="3"/>
      <c r="L2" s="43" t="s">
        <v>4</v>
      </c>
    </row>
    <row r="3" ht="19.5" customHeight="1" spans="1:12">
      <c r="A3" s="41"/>
      <c r="B3" s="42" t="s">
        <v>6</v>
      </c>
      <c r="C3" s="42"/>
      <c r="D3" s="42"/>
      <c r="E3" s="42"/>
      <c r="F3" s="42"/>
      <c r="G3" s="41"/>
      <c r="H3" s="41"/>
      <c r="I3" s="76"/>
      <c r="J3" s="76"/>
      <c r="K3" s="53" t="s">
        <v>7</v>
      </c>
      <c r="L3" s="54"/>
    </row>
    <row r="4" ht="24.4" customHeight="1" spans="1:12">
      <c r="A4" s="43"/>
      <c r="B4" s="44" t="s">
        <v>10</v>
      </c>
      <c r="C4" s="44"/>
      <c r="D4" s="44"/>
      <c r="E4" s="44"/>
      <c r="F4" s="44"/>
      <c r="G4" s="44" t="s">
        <v>60</v>
      </c>
      <c r="H4" s="44" t="s">
        <v>76</v>
      </c>
      <c r="I4" s="44" t="s">
        <v>77</v>
      </c>
      <c r="J4" s="44" t="s">
        <v>78</v>
      </c>
      <c r="K4" s="44" t="s">
        <v>79</v>
      </c>
      <c r="L4" s="55"/>
    </row>
    <row r="5" ht="24.4" customHeight="1" spans="1:12">
      <c r="A5" s="45"/>
      <c r="B5" s="44" t="s">
        <v>80</v>
      </c>
      <c r="C5" s="44"/>
      <c r="D5" s="44"/>
      <c r="E5" s="44" t="s">
        <v>71</v>
      </c>
      <c r="F5" s="44" t="s">
        <v>72</v>
      </c>
      <c r="G5" s="44"/>
      <c r="H5" s="44"/>
      <c r="I5" s="44"/>
      <c r="J5" s="44"/>
      <c r="K5" s="44"/>
      <c r="L5" s="55"/>
    </row>
    <row r="6" ht="24.4" customHeight="1" spans="1:12">
      <c r="A6" s="45"/>
      <c r="B6" s="44" t="s">
        <v>81</v>
      </c>
      <c r="C6" s="44" t="s">
        <v>82</v>
      </c>
      <c r="D6" s="44" t="s">
        <v>83</v>
      </c>
      <c r="E6" s="44"/>
      <c r="F6" s="44"/>
      <c r="G6" s="44"/>
      <c r="H6" s="44"/>
      <c r="I6" s="44"/>
      <c r="J6" s="44"/>
      <c r="K6" s="44"/>
      <c r="L6" s="56"/>
    </row>
    <row r="7" ht="27" customHeight="1" spans="1:12">
      <c r="A7" s="46"/>
      <c r="B7" s="44"/>
      <c r="C7" s="44"/>
      <c r="D7" s="44"/>
      <c r="E7" s="44"/>
      <c r="F7" s="44" t="s">
        <v>73</v>
      </c>
      <c r="G7" s="47">
        <f>G8+G12+G16+G22+G25</f>
        <v>970.03</v>
      </c>
      <c r="H7" s="47">
        <f t="shared" ref="H7:I7" si="0">H8+H12+H16+H22+H25</f>
        <v>895.93</v>
      </c>
      <c r="I7" s="47">
        <f t="shared" si="0"/>
        <v>74.1</v>
      </c>
      <c r="J7" s="47"/>
      <c r="K7" s="47"/>
      <c r="L7" s="57"/>
    </row>
    <row r="8" ht="27" customHeight="1" spans="1:12">
      <c r="A8" s="46"/>
      <c r="B8" s="60">
        <v>204</v>
      </c>
      <c r="C8" s="60"/>
      <c r="D8" s="60"/>
      <c r="E8" s="61">
        <v>103001</v>
      </c>
      <c r="F8" s="91" t="s">
        <v>84</v>
      </c>
      <c r="G8" s="47">
        <f t="shared" ref="G8:G27" si="1">H8+I8</f>
        <v>700.27</v>
      </c>
      <c r="H8" s="47">
        <v>700.27</v>
      </c>
      <c r="I8" s="47"/>
      <c r="J8" s="47"/>
      <c r="K8" s="47"/>
      <c r="L8" s="57"/>
    </row>
    <row r="9" ht="27" customHeight="1" spans="1:12">
      <c r="A9" s="46"/>
      <c r="B9" s="60">
        <v>204</v>
      </c>
      <c r="C9" s="60" t="s">
        <v>85</v>
      </c>
      <c r="D9" s="60"/>
      <c r="E9" s="61">
        <v>103001</v>
      </c>
      <c r="F9" s="91" t="s">
        <v>86</v>
      </c>
      <c r="G9" s="47">
        <f t="shared" si="1"/>
        <v>700.27</v>
      </c>
      <c r="H9" s="47">
        <v>700.27</v>
      </c>
      <c r="I9" s="47"/>
      <c r="J9" s="47"/>
      <c r="K9" s="47"/>
      <c r="L9" s="57"/>
    </row>
    <row r="10" ht="27" customHeight="1" spans="1:12">
      <c r="A10" s="46"/>
      <c r="B10" s="60">
        <v>204</v>
      </c>
      <c r="C10" s="60" t="s">
        <v>85</v>
      </c>
      <c r="D10" s="60" t="s">
        <v>87</v>
      </c>
      <c r="E10" s="61">
        <v>103001</v>
      </c>
      <c r="F10" s="91" t="s">
        <v>88</v>
      </c>
      <c r="G10" s="47">
        <f t="shared" si="1"/>
        <v>688.51</v>
      </c>
      <c r="H10" s="47">
        <v>688.51</v>
      </c>
      <c r="I10" s="47"/>
      <c r="J10" s="47"/>
      <c r="K10" s="47"/>
      <c r="L10" s="57"/>
    </row>
    <row r="11" ht="27" customHeight="1" spans="1:12">
      <c r="A11" s="46"/>
      <c r="B11" s="60">
        <v>204</v>
      </c>
      <c r="C11" s="60" t="s">
        <v>85</v>
      </c>
      <c r="D11" s="60" t="s">
        <v>89</v>
      </c>
      <c r="E11" s="61">
        <v>103001</v>
      </c>
      <c r="F11" s="91" t="s">
        <v>90</v>
      </c>
      <c r="G11" s="47">
        <f t="shared" si="1"/>
        <v>11.76</v>
      </c>
      <c r="H11" s="47">
        <v>11.76</v>
      </c>
      <c r="I11" s="47"/>
      <c r="J11" s="47"/>
      <c r="K11" s="47"/>
      <c r="L11" s="57"/>
    </row>
    <row r="12" ht="27" customHeight="1" spans="1:12">
      <c r="A12" s="46"/>
      <c r="B12" s="60" t="s">
        <v>91</v>
      </c>
      <c r="C12" s="60"/>
      <c r="D12" s="60"/>
      <c r="E12" s="61">
        <v>103001</v>
      </c>
      <c r="F12" s="91" t="s">
        <v>92</v>
      </c>
      <c r="G12" s="47">
        <f t="shared" si="1"/>
        <v>60.76</v>
      </c>
      <c r="H12" s="47">
        <v>60.76</v>
      </c>
      <c r="I12" s="47"/>
      <c r="J12" s="47"/>
      <c r="K12" s="47"/>
      <c r="L12" s="57"/>
    </row>
    <row r="13" ht="27" customHeight="1" spans="1:12">
      <c r="A13" s="46"/>
      <c r="B13" s="60" t="s">
        <v>91</v>
      </c>
      <c r="C13" s="60" t="s">
        <v>93</v>
      </c>
      <c r="D13" s="60"/>
      <c r="E13" s="61">
        <v>103001</v>
      </c>
      <c r="F13" s="91" t="s">
        <v>94</v>
      </c>
      <c r="G13" s="47">
        <f t="shared" si="1"/>
        <v>60.76</v>
      </c>
      <c r="H13" s="47">
        <v>60.76</v>
      </c>
      <c r="I13" s="47"/>
      <c r="J13" s="47"/>
      <c r="K13" s="47"/>
      <c r="L13" s="57"/>
    </row>
    <row r="14" ht="27" customHeight="1" spans="1:12">
      <c r="A14" s="46"/>
      <c r="B14" s="60" t="s">
        <v>91</v>
      </c>
      <c r="C14" s="60" t="s">
        <v>93</v>
      </c>
      <c r="D14" s="60" t="s">
        <v>87</v>
      </c>
      <c r="E14" s="61">
        <v>103001</v>
      </c>
      <c r="F14" s="91" t="s">
        <v>95</v>
      </c>
      <c r="G14" s="47">
        <f t="shared" si="1"/>
        <v>10.61</v>
      </c>
      <c r="H14" s="47">
        <v>10.61</v>
      </c>
      <c r="I14" s="47"/>
      <c r="J14" s="47"/>
      <c r="K14" s="47"/>
      <c r="L14" s="57"/>
    </row>
    <row r="15" ht="27" customHeight="1" spans="1:12">
      <c r="A15" s="46"/>
      <c r="B15" s="60" t="s">
        <v>91</v>
      </c>
      <c r="C15" s="60" t="s">
        <v>93</v>
      </c>
      <c r="D15" s="60" t="s">
        <v>93</v>
      </c>
      <c r="E15" s="61">
        <v>103001</v>
      </c>
      <c r="F15" s="91" t="s">
        <v>96</v>
      </c>
      <c r="G15" s="47">
        <f t="shared" si="1"/>
        <v>50.15</v>
      </c>
      <c r="H15" s="47">
        <v>50.15</v>
      </c>
      <c r="I15" s="47"/>
      <c r="J15" s="47"/>
      <c r="K15" s="47"/>
      <c r="L15" s="57"/>
    </row>
    <row r="16" ht="27" customHeight="1" spans="1:12">
      <c r="A16" s="46"/>
      <c r="B16" s="60" t="s">
        <v>97</v>
      </c>
      <c r="C16" s="60"/>
      <c r="D16" s="60"/>
      <c r="E16" s="61">
        <v>103001</v>
      </c>
      <c r="F16" s="91" t="s">
        <v>98</v>
      </c>
      <c r="G16" s="47">
        <f t="shared" si="1"/>
        <v>54.25</v>
      </c>
      <c r="H16" s="47">
        <v>54.25</v>
      </c>
      <c r="I16" s="47"/>
      <c r="J16" s="47"/>
      <c r="K16" s="47"/>
      <c r="L16" s="57"/>
    </row>
    <row r="17" ht="27" customHeight="1" spans="1:12">
      <c r="A17" s="46"/>
      <c r="B17" s="60" t="s">
        <v>97</v>
      </c>
      <c r="C17" s="60" t="s">
        <v>99</v>
      </c>
      <c r="D17" s="60"/>
      <c r="E17" s="61">
        <v>103001</v>
      </c>
      <c r="F17" s="91" t="s">
        <v>100</v>
      </c>
      <c r="G17" s="47">
        <f t="shared" si="1"/>
        <v>54.25</v>
      </c>
      <c r="H17" s="47">
        <v>54.25</v>
      </c>
      <c r="I17" s="47"/>
      <c r="J17" s="47"/>
      <c r="K17" s="47"/>
      <c r="L17" s="57"/>
    </row>
    <row r="18" ht="27" customHeight="1" spans="1:12">
      <c r="A18" s="46"/>
      <c r="B18" s="60" t="s">
        <v>97</v>
      </c>
      <c r="C18" s="60" t="s">
        <v>99</v>
      </c>
      <c r="D18" s="60" t="s">
        <v>87</v>
      </c>
      <c r="E18" s="61">
        <v>103001</v>
      </c>
      <c r="F18" s="91" t="s">
        <v>101</v>
      </c>
      <c r="G18" s="47">
        <f t="shared" si="1"/>
        <v>49.49</v>
      </c>
      <c r="H18" s="47">
        <v>49.49</v>
      </c>
      <c r="I18" s="47"/>
      <c r="J18" s="47"/>
      <c r="K18" s="47"/>
      <c r="L18" s="57"/>
    </row>
    <row r="19" ht="27" customHeight="1" spans="1:12">
      <c r="A19" s="46"/>
      <c r="B19" s="60" t="s">
        <v>97</v>
      </c>
      <c r="C19" s="60" t="s">
        <v>99</v>
      </c>
      <c r="D19" s="60" t="s">
        <v>102</v>
      </c>
      <c r="E19" s="61">
        <v>103001</v>
      </c>
      <c r="F19" s="91" t="s">
        <v>103</v>
      </c>
      <c r="G19" s="47">
        <f t="shared" si="1"/>
        <v>0.83</v>
      </c>
      <c r="H19" s="47">
        <v>0.83</v>
      </c>
      <c r="I19" s="47"/>
      <c r="J19" s="47"/>
      <c r="K19" s="47"/>
      <c r="L19" s="57"/>
    </row>
    <row r="20" ht="27" customHeight="1" spans="1:12">
      <c r="A20" s="45"/>
      <c r="B20" s="60" t="s">
        <v>97</v>
      </c>
      <c r="C20" s="60" t="s">
        <v>99</v>
      </c>
      <c r="D20" s="60" t="s">
        <v>104</v>
      </c>
      <c r="E20" s="61">
        <v>103001</v>
      </c>
      <c r="F20" s="91" t="s">
        <v>105</v>
      </c>
      <c r="G20" s="47">
        <f t="shared" si="1"/>
        <v>3.85</v>
      </c>
      <c r="H20" s="47">
        <v>3.85</v>
      </c>
      <c r="I20" s="47"/>
      <c r="J20" s="49"/>
      <c r="K20" s="49"/>
      <c r="L20" s="55"/>
    </row>
    <row r="21" ht="27" customHeight="1" spans="1:12">
      <c r="A21" s="45"/>
      <c r="B21" s="60" t="s">
        <v>97</v>
      </c>
      <c r="C21" s="60" t="s">
        <v>99</v>
      </c>
      <c r="D21" s="60" t="s">
        <v>106</v>
      </c>
      <c r="E21" s="61">
        <v>103001</v>
      </c>
      <c r="F21" s="91" t="s">
        <v>107</v>
      </c>
      <c r="G21" s="47">
        <f t="shared" si="1"/>
        <v>0.08</v>
      </c>
      <c r="H21" s="47">
        <v>0.08</v>
      </c>
      <c r="I21" s="47"/>
      <c r="J21" s="49"/>
      <c r="K21" s="49"/>
      <c r="L21" s="55"/>
    </row>
    <row r="22" ht="27" customHeight="1" spans="1:12">
      <c r="A22" s="45"/>
      <c r="B22" s="60" t="s">
        <v>108</v>
      </c>
      <c r="C22" s="60"/>
      <c r="D22" s="60"/>
      <c r="E22" s="61">
        <v>103001</v>
      </c>
      <c r="F22" s="91" t="s">
        <v>109</v>
      </c>
      <c r="G22" s="47">
        <f t="shared" si="1"/>
        <v>74.1</v>
      </c>
      <c r="H22" s="47"/>
      <c r="I22" s="47">
        <v>74.1</v>
      </c>
      <c r="J22" s="49"/>
      <c r="K22" s="49"/>
      <c r="L22" s="56"/>
    </row>
    <row r="23" ht="29.25" customHeight="1" spans="1:12">
      <c r="A23" s="50"/>
      <c r="B23" s="60" t="s">
        <v>108</v>
      </c>
      <c r="C23" s="60" t="s">
        <v>110</v>
      </c>
      <c r="D23" s="60"/>
      <c r="E23" s="61">
        <v>103001</v>
      </c>
      <c r="F23" s="91" t="s">
        <v>111</v>
      </c>
      <c r="G23" s="47">
        <f t="shared" si="1"/>
        <v>74.1</v>
      </c>
      <c r="H23" s="47"/>
      <c r="I23" s="47">
        <v>74.1</v>
      </c>
      <c r="J23" s="92"/>
      <c r="K23" s="92"/>
      <c r="L23" s="72"/>
    </row>
    <row r="24" ht="29.25" customHeight="1" spans="2:11">
      <c r="B24" s="60" t="s">
        <v>108</v>
      </c>
      <c r="C24" s="60" t="s">
        <v>110</v>
      </c>
      <c r="D24" s="60" t="s">
        <v>102</v>
      </c>
      <c r="E24" s="61">
        <v>103001</v>
      </c>
      <c r="F24" s="91" t="s">
        <v>112</v>
      </c>
      <c r="G24" s="47">
        <f t="shared" si="1"/>
        <v>74.1</v>
      </c>
      <c r="H24" s="47"/>
      <c r="I24" s="47">
        <v>74.1</v>
      </c>
      <c r="J24" s="73"/>
      <c r="K24" s="73"/>
    </row>
    <row r="25" ht="29.25" customHeight="1" spans="2:11">
      <c r="B25" s="60" t="s">
        <v>113</v>
      </c>
      <c r="C25" s="60"/>
      <c r="D25" s="60"/>
      <c r="E25" s="61">
        <v>103001</v>
      </c>
      <c r="F25" s="91" t="s">
        <v>114</v>
      </c>
      <c r="G25" s="47">
        <f t="shared" si="1"/>
        <v>80.65</v>
      </c>
      <c r="H25" s="47">
        <v>80.65</v>
      </c>
      <c r="I25" s="47"/>
      <c r="J25" s="73"/>
      <c r="K25" s="73"/>
    </row>
    <row r="26" ht="29.25" customHeight="1" spans="2:11">
      <c r="B26" s="60" t="s">
        <v>113</v>
      </c>
      <c r="C26" s="60" t="s">
        <v>102</v>
      </c>
      <c r="D26" s="60"/>
      <c r="E26" s="61">
        <v>103001</v>
      </c>
      <c r="F26" s="91" t="s">
        <v>115</v>
      </c>
      <c r="G26" s="47">
        <f t="shared" si="1"/>
        <v>80.65</v>
      </c>
      <c r="H26" s="47">
        <v>80.65</v>
      </c>
      <c r="I26" s="47"/>
      <c r="J26" s="73"/>
      <c r="K26" s="73"/>
    </row>
    <row r="27" ht="29.25" customHeight="1" spans="2:11">
      <c r="B27" s="60" t="s">
        <v>113</v>
      </c>
      <c r="C27" s="60" t="s">
        <v>102</v>
      </c>
      <c r="D27" s="60" t="s">
        <v>87</v>
      </c>
      <c r="E27" s="61">
        <v>103001</v>
      </c>
      <c r="F27" s="91" t="s">
        <v>116</v>
      </c>
      <c r="G27" s="47">
        <f t="shared" si="1"/>
        <v>80.65</v>
      </c>
      <c r="H27" s="47">
        <v>80.65</v>
      </c>
      <c r="I27" s="47"/>
      <c r="J27" s="73"/>
      <c r="K27" s="7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zoomScale="60" zoomScaleNormal="60" workbookViewId="0">
      <pane ySplit="5" topLeftCell="A32" activePane="bottomLeft" state="frozen"/>
      <selection/>
      <selection pane="bottomLeft" activeCell="D14" sqref="D14"/>
    </sheetView>
  </sheetViews>
  <sheetFormatPr defaultColWidth="10" defaultRowHeight="14"/>
  <cols>
    <col min="1" max="1" width="1.45454545454545" customWidth="1"/>
    <col min="2" max="2" width="29.6363636363636" customWidth="1"/>
    <col min="3" max="3" width="11.6363636363636" customWidth="1"/>
    <col min="4" max="4" width="29.6363636363636" customWidth="1"/>
    <col min="5" max="5" width="11.6363636363636" customWidth="1"/>
    <col min="6" max="6" width="13.0909090909091" customWidth="1"/>
    <col min="7" max="8" width="11.2636363636364" customWidth="1"/>
    <col min="9" max="9" width="1.45454545454545" customWidth="1"/>
    <col min="10" max="12" width="9.72727272727273" customWidth="1"/>
  </cols>
  <sheetData>
    <row r="1" ht="25" customHeight="1" spans="1:9">
      <c r="A1" s="80"/>
      <c r="B1" s="2" t="s">
        <v>117</v>
      </c>
      <c r="C1" s="81"/>
      <c r="D1" s="81"/>
      <c r="H1" s="82"/>
      <c r="I1" s="69" t="s">
        <v>4</v>
      </c>
    </row>
    <row r="2" ht="22.9" customHeight="1" spans="1:9">
      <c r="A2" s="83"/>
      <c r="B2" s="84" t="s">
        <v>118</v>
      </c>
      <c r="C2" s="84"/>
      <c r="D2" s="84"/>
      <c r="E2" s="84"/>
      <c r="F2" s="85"/>
      <c r="G2" s="85"/>
      <c r="H2" s="85"/>
      <c r="I2" s="88"/>
    </row>
    <row r="3" ht="19.5" customHeight="1" spans="1:9">
      <c r="A3" s="83"/>
      <c r="B3" s="42" t="s">
        <v>6</v>
      </c>
      <c r="C3" s="42"/>
      <c r="D3" s="17"/>
      <c r="F3" s="86" t="s">
        <v>7</v>
      </c>
      <c r="G3" s="86"/>
      <c r="H3" s="86"/>
      <c r="I3" s="89"/>
    </row>
    <row r="4" ht="30" customHeight="1" spans="1:9">
      <c r="A4" s="83"/>
      <c r="B4" s="44" t="s">
        <v>8</v>
      </c>
      <c r="C4" s="44"/>
      <c r="D4" s="44" t="s">
        <v>9</v>
      </c>
      <c r="E4" s="44"/>
      <c r="F4" s="44"/>
      <c r="G4" s="44"/>
      <c r="H4" s="44"/>
      <c r="I4" s="90"/>
    </row>
    <row r="5" ht="30" customHeight="1" spans="1:9">
      <c r="A5" s="83"/>
      <c r="B5" s="44" t="s">
        <v>10</v>
      </c>
      <c r="C5" s="44" t="s">
        <v>11</v>
      </c>
      <c r="D5" s="44" t="s">
        <v>10</v>
      </c>
      <c r="E5" s="44" t="s">
        <v>60</v>
      </c>
      <c r="F5" s="59" t="s">
        <v>119</v>
      </c>
      <c r="G5" s="59" t="s">
        <v>120</v>
      </c>
      <c r="H5" s="59" t="s">
        <v>121</v>
      </c>
      <c r="I5" s="69"/>
    </row>
    <row r="6" ht="30" customHeight="1" spans="1:9">
      <c r="A6" s="43"/>
      <c r="B6" s="48" t="s">
        <v>122</v>
      </c>
      <c r="C6" s="47">
        <f>C7+C8</f>
        <v>970.03</v>
      </c>
      <c r="D6" s="48" t="s">
        <v>123</v>
      </c>
      <c r="E6" s="47">
        <f>SUM(E7:E30)</f>
        <v>970.03</v>
      </c>
      <c r="F6" s="47">
        <f t="shared" ref="F6:G6" si="0">SUM(F7:F30)</f>
        <v>895.93</v>
      </c>
      <c r="G6" s="47">
        <f t="shared" si="0"/>
        <v>74.1</v>
      </c>
      <c r="H6" s="49"/>
      <c r="I6" s="56"/>
    </row>
    <row r="7" ht="30" customHeight="1" spans="1:9">
      <c r="A7" s="43"/>
      <c r="B7" s="48" t="s">
        <v>124</v>
      </c>
      <c r="C7" s="47">
        <f>'[14]3'!H7</f>
        <v>895.93</v>
      </c>
      <c r="D7" s="48" t="s">
        <v>125</v>
      </c>
      <c r="E7" s="47"/>
      <c r="F7" s="47"/>
      <c r="G7" s="47"/>
      <c r="H7" s="49"/>
      <c r="I7" s="56"/>
    </row>
    <row r="8" ht="30" customHeight="1" spans="1:9">
      <c r="A8" s="43"/>
      <c r="B8" s="48" t="s">
        <v>126</v>
      </c>
      <c r="C8" s="47">
        <f>'[14]3'!I7</f>
        <v>74.1</v>
      </c>
      <c r="D8" s="48" t="s">
        <v>127</v>
      </c>
      <c r="E8" s="47"/>
      <c r="F8" s="47"/>
      <c r="G8" s="47"/>
      <c r="H8" s="49"/>
      <c r="I8" s="56"/>
    </row>
    <row r="9" ht="30" customHeight="1" spans="1:9">
      <c r="A9" s="43"/>
      <c r="B9" s="48" t="s">
        <v>128</v>
      </c>
      <c r="C9" s="47"/>
      <c r="D9" s="48" t="s">
        <v>129</v>
      </c>
      <c r="E9" s="47"/>
      <c r="F9" s="47"/>
      <c r="G9" s="47"/>
      <c r="H9" s="49"/>
      <c r="I9" s="56"/>
    </row>
    <row r="10" ht="30" customHeight="1" spans="1:9">
      <c r="A10" s="43"/>
      <c r="B10" s="48" t="s">
        <v>130</v>
      </c>
      <c r="C10" s="47"/>
      <c r="D10" s="48" t="s">
        <v>131</v>
      </c>
      <c r="E10" s="47">
        <f t="shared" ref="E10" si="1">F10+G10</f>
        <v>700.27</v>
      </c>
      <c r="F10" s="47">
        <f>'[14]3'!G8</f>
        <v>700.27</v>
      </c>
      <c r="G10" s="47"/>
      <c r="H10" s="49"/>
      <c r="I10" s="56"/>
    </row>
    <row r="11" ht="30" customHeight="1" spans="1:9">
      <c r="A11" s="43"/>
      <c r="B11" s="48" t="s">
        <v>124</v>
      </c>
      <c r="C11" s="47"/>
      <c r="D11" s="48" t="s">
        <v>132</v>
      </c>
      <c r="E11" s="47"/>
      <c r="F11" s="47"/>
      <c r="G11" s="47"/>
      <c r="H11" s="49"/>
      <c r="I11" s="56"/>
    </row>
    <row r="12" ht="30" customHeight="1" spans="1:9">
      <c r="A12" s="43"/>
      <c r="B12" s="48" t="s">
        <v>126</v>
      </c>
      <c r="C12" s="47"/>
      <c r="D12" s="48" t="s">
        <v>133</v>
      </c>
      <c r="E12" s="47"/>
      <c r="F12" s="47"/>
      <c r="G12" s="47"/>
      <c r="H12" s="49"/>
      <c r="I12" s="56"/>
    </row>
    <row r="13" ht="30" customHeight="1" spans="1:9">
      <c r="A13" s="43"/>
      <c r="B13" s="48" t="s">
        <v>128</v>
      </c>
      <c r="C13" s="49"/>
      <c r="D13" s="48" t="s">
        <v>134</v>
      </c>
      <c r="E13" s="47"/>
      <c r="F13" s="47"/>
      <c r="G13" s="47"/>
      <c r="H13" s="49"/>
      <c r="I13" s="56"/>
    </row>
    <row r="14" ht="30" customHeight="1" spans="1:9">
      <c r="A14" s="43"/>
      <c r="B14" s="48" t="s">
        <v>135</v>
      </c>
      <c r="C14" s="49"/>
      <c r="D14" s="48" t="s">
        <v>136</v>
      </c>
      <c r="E14" s="47">
        <f t="shared" ref="E14:E15" si="2">F14+G14</f>
        <v>60.76</v>
      </c>
      <c r="F14" s="47">
        <f>'[14]3'!G12</f>
        <v>60.76</v>
      </c>
      <c r="G14" s="47"/>
      <c r="H14" s="49"/>
      <c r="I14" s="56"/>
    </row>
    <row r="15" ht="30" customHeight="1" spans="1:9">
      <c r="A15" s="43"/>
      <c r="B15" s="48" t="s">
        <v>135</v>
      </c>
      <c r="C15" s="49"/>
      <c r="D15" s="48" t="s">
        <v>137</v>
      </c>
      <c r="E15" s="47">
        <f t="shared" si="2"/>
        <v>54.25</v>
      </c>
      <c r="F15" s="47">
        <f>'[14]3'!G16</f>
        <v>54.25</v>
      </c>
      <c r="G15" s="47"/>
      <c r="H15" s="49"/>
      <c r="I15" s="56"/>
    </row>
    <row r="16" ht="30" customHeight="1" spans="1:9">
      <c r="A16" s="43"/>
      <c r="B16" s="48" t="s">
        <v>135</v>
      </c>
      <c r="C16" s="49"/>
      <c r="D16" s="48" t="s">
        <v>138</v>
      </c>
      <c r="E16" s="47"/>
      <c r="F16" s="47"/>
      <c r="G16" s="47"/>
      <c r="H16" s="49"/>
      <c r="I16" s="56"/>
    </row>
    <row r="17" ht="30" customHeight="1" spans="1:9">
      <c r="A17" s="43"/>
      <c r="B17" s="48" t="s">
        <v>135</v>
      </c>
      <c r="C17" s="49"/>
      <c r="D17" s="48" t="s">
        <v>139</v>
      </c>
      <c r="E17" s="47"/>
      <c r="F17" s="47"/>
      <c r="G17" s="47"/>
      <c r="H17" s="49"/>
      <c r="I17" s="56"/>
    </row>
    <row r="18" ht="30" customHeight="1" spans="1:9">
      <c r="A18" s="43"/>
      <c r="B18" s="48" t="s">
        <v>135</v>
      </c>
      <c r="C18" s="49"/>
      <c r="D18" s="48" t="s">
        <v>140</v>
      </c>
      <c r="E18" s="47">
        <f t="shared" ref="E18" si="3">F18+G18</f>
        <v>74.1</v>
      </c>
      <c r="F18" s="47"/>
      <c r="G18" s="47">
        <f>'[14]3'!G22</f>
        <v>74.1</v>
      </c>
      <c r="H18" s="49"/>
      <c r="I18" s="56"/>
    </row>
    <row r="19" ht="30" customHeight="1" spans="1:9">
      <c r="A19" s="43"/>
      <c r="B19" s="48" t="s">
        <v>135</v>
      </c>
      <c r="C19" s="49"/>
      <c r="D19" s="48" t="s">
        <v>141</v>
      </c>
      <c r="E19" s="47"/>
      <c r="F19" s="47"/>
      <c r="G19" s="47"/>
      <c r="H19" s="49"/>
      <c r="I19" s="56"/>
    </row>
    <row r="20" ht="30" customHeight="1" spans="1:9">
      <c r="A20" s="43"/>
      <c r="B20" s="48" t="s">
        <v>135</v>
      </c>
      <c r="C20" s="49"/>
      <c r="D20" s="48" t="s">
        <v>142</v>
      </c>
      <c r="E20" s="47"/>
      <c r="F20" s="47"/>
      <c r="G20" s="47"/>
      <c r="H20" s="49"/>
      <c r="I20" s="56"/>
    </row>
    <row r="21" ht="30" customHeight="1" spans="1:9">
      <c r="A21" s="43"/>
      <c r="B21" s="48" t="s">
        <v>135</v>
      </c>
      <c r="C21" s="49"/>
      <c r="D21" s="48" t="s">
        <v>143</v>
      </c>
      <c r="E21" s="47"/>
      <c r="F21" s="47"/>
      <c r="G21" s="47"/>
      <c r="H21" s="49"/>
      <c r="I21" s="56"/>
    </row>
    <row r="22" ht="30" customHeight="1" spans="1:9">
      <c r="A22" s="43"/>
      <c r="B22" s="48" t="s">
        <v>135</v>
      </c>
      <c r="C22" s="49"/>
      <c r="D22" s="48" t="s">
        <v>144</v>
      </c>
      <c r="E22" s="47"/>
      <c r="F22" s="47"/>
      <c r="G22" s="47"/>
      <c r="H22" s="49"/>
      <c r="I22" s="56"/>
    </row>
    <row r="23" ht="30" customHeight="1" spans="1:9">
      <c r="A23" s="43"/>
      <c r="B23" s="48" t="s">
        <v>135</v>
      </c>
      <c r="C23" s="49"/>
      <c r="D23" s="48" t="s">
        <v>145</v>
      </c>
      <c r="E23" s="47"/>
      <c r="F23" s="47"/>
      <c r="G23" s="47"/>
      <c r="H23" s="49"/>
      <c r="I23" s="56"/>
    </row>
    <row r="24" ht="30" customHeight="1" spans="1:9">
      <c r="A24" s="43"/>
      <c r="B24" s="48" t="s">
        <v>135</v>
      </c>
      <c r="C24" s="49"/>
      <c r="D24" s="48" t="s">
        <v>146</v>
      </c>
      <c r="E24" s="47"/>
      <c r="F24" s="47"/>
      <c r="G24" s="47"/>
      <c r="H24" s="49"/>
      <c r="I24" s="56"/>
    </row>
    <row r="25" ht="30" customHeight="1" spans="1:9">
      <c r="A25" s="43"/>
      <c r="B25" s="48" t="s">
        <v>135</v>
      </c>
      <c r="C25" s="49"/>
      <c r="D25" s="48" t="s">
        <v>147</v>
      </c>
      <c r="E25" s="47"/>
      <c r="F25" s="47"/>
      <c r="G25" s="47"/>
      <c r="H25" s="49"/>
      <c r="I25" s="56"/>
    </row>
    <row r="26" ht="30" customHeight="1" spans="1:9">
      <c r="A26" s="43"/>
      <c r="B26" s="48" t="s">
        <v>135</v>
      </c>
      <c r="C26" s="49"/>
      <c r="D26" s="48" t="s">
        <v>148</v>
      </c>
      <c r="E26" s="47">
        <f t="shared" ref="E26" si="4">F26+G26</f>
        <v>80.65</v>
      </c>
      <c r="F26" s="47">
        <f>'[14]3'!G25</f>
        <v>80.65</v>
      </c>
      <c r="G26" s="47"/>
      <c r="H26" s="49"/>
      <c r="I26" s="56"/>
    </row>
    <row r="27" ht="30" customHeight="1" spans="1:9">
      <c r="A27" s="43"/>
      <c r="B27" s="48" t="s">
        <v>135</v>
      </c>
      <c r="C27" s="49"/>
      <c r="D27" s="48" t="s">
        <v>149</v>
      </c>
      <c r="E27" s="47"/>
      <c r="F27" s="47"/>
      <c r="G27" s="47"/>
      <c r="H27" s="49"/>
      <c r="I27" s="56"/>
    </row>
    <row r="28" ht="30" customHeight="1" spans="1:9">
      <c r="A28" s="43"/>
      <c r="B28" s="48" t="s">
        <v>135</v>
      </c>
      <c r="C28" s="49"/>
      <c r="D28" s="48" t="s">
        <v>150</v>
      </c>
      <c r="E28" s="47"/>
      <c r="F28" s="47"/>
      <c r="G28" s="47"/>
      <c r="H28" s="49"/>
      <c r="I28" s="56"/>
    </row>
    <row r="29" ht="30" customHeight="1" spans="1:9">
      <c r="A29" s="43"/>
      <c r="B29" s="48" t="s">
        <v>135</v>
      </c>
      <c r="C29" s="49"/>
      <c r="D29" s="48" t="s">
        <v>151</v>
      </c>
      <c r="E29" s="47"/>
      <c r="F29" s="47"/>
      <c r="G29" s="47"/>
      <c r="H29" s="49"/>
      <c r="I29" s="56"/>
    </row>
    <row r="30" ht="30" customHeight="1" spans="1:9">
      <c r="A30" s="43"/>
      <c r="B30" s="48" t="s">
        <v>135</v>
      </c>
      <c r="C30" s="49"/>
      <c r="D30" s="48" t="s">
        <v>152</v>
      </c>
      <c r="E30" s="47"/>
      <c r="F30" s="47"/>
      <c r="G30" s="47"/>
      <c r="H30" s="49"/>
      <c r="I30" s="56"/>
    </row>
    <row r="31" ht="30" customHeight="1" spans="1:9">
      <c r="A31" s="43"/>
      <c r="B31" s="48" t="s">
        <v>135</v>
      </c>
      <c r="C31" s="49"/>
      <c r="D31" s="48" t="s">
        <v>153</v>
      </c>
      <c r="E31" s="47"/>
      <c r="F31" s="47"/>
      <c r="G31" s="47"/>
      <c r="H31" s="49"/>
      <c r="I31" s="56"/>
    </row>
    <row r="32" ht="30" customHeight="1" spans="1:9">
      <c r="A32" s="43"/>
      <c r="B32" s="48" t="s">
        <v>135</v>
      </c>
      <c r="C32" s="49"/>
      <c r="D32" s="48" t="s">
        <v>154</v>
      </c>
      <c r="E32" s="47"/>
      <c r="F32" s="47"/>
      <c r="G32" s="47"/>
      <c r="H32" s="49"/>
      <c r="I32" s="56"/>
    </row>
    <row r="33" ht="30" customHeight="1" spans="1:9">
      <c r="A33" s="43"/>
      <c r="B33" s="48" t="s">
        <v>135</v>
      </c>
      <c r="C33" s="49"/>
      <c r="D33" s="48" t="s">
        <v>155</v>
      </c>
      <c r="E33" s="49"/>
      <c r="F33" s="49"/>
      <c r="G33" s="49"/>
      <c r="H33" s="49"/>
      <c r="I33" s="56"/>
    </row>
    <row r="34" ht="9.75" customHeight="1" spans="1:9">
      <c r="A34" s="87"/>
      <c r="B34" s="87"/>
      <c r="C34" s="87"/>
      <c r="D34" s="17"/>
      <c r="E34" s="87"/>
      <c r="F34" s="87"/>
      <c r="G34" s="87"/>
      <c r="H34" s="87"/>
      <c r="I34" s="70"/>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0"/>
  <sheetViews>
    <sheetView zoomScale="60" zoomScaleNormal="60" workbookViewId="0">
      <pane ySplit="6" topLeftCell="A7" activePane="bottomLeft" state="frozen"/>
      <selection/>
      <selection pane="bottomLeft" activeCell="S19" sqref="S19"/>
    </sheetView>
  </sheetViews>
  <sheetFormatPr defaultColWidth="10" defaultRowHeight="14"/>
  <cols>
    <col min="1" max="1" width="1.45454545454545" customWidth="1"/>
    <col min="2" max="3" width="5.90909090909091" customWidth="1"/>
    <col min="4" max="4" width="11.6363636363636" customWidth="1"/>
    <col min="5" max="5" width="23.4545454545455" customWidth="1"/>
    <col min="6" max="6" width="5.90909090909091" customWidth="1"/>
    <col min="7" max="7" width="10.6363636363636" customWidth="1"/>
    <col min="8" max="8" width="10.4454545454545" customWidth="1"/>
    <col min="9" max="9" width="12.3636363636364" customWidth="1"/>
    <col min="10" max="10" width="5.90909090909091" customWidth="1"/>
    <col min="11" max="11" width="9.90909090909091" customWidth="1"/>
    <col min="12" max="12" width="5.90909090909091" customWidth="1"/>
    <col min="13" max="13" width="9.63636363636364" customWidth="1"/>
    <col min="14" max="16" width="7.26363636363636" customWidth="1"/>
    <col min="17" max="23" width="5.90909090909091" customWidth="1"/>
    <col min="24" max="26" width="7.26363636363636" customWidth="1"/>
    <col min="27" max="33" width="5.90909090909091" customWidth="1"/>
    <col min="34" max="39" width="7.26363636363636" customWidth="1"/>
    <col min="40" max="40" width="1.45454545454545" customWidth="1"/>
    <col min="41" max="42" width="9.72727272727273" customWidth="1"/>
  </cols>
  <sheetData>
    <row r="1" ht="25" customHeight="1" spans="1:40">
      <c r="A1" s="63"/>
      <c r="B1" s="2" t="s">
        <v>156</v>
      </c>
      <c r="C1" s="2"/>
      <c r="D1" s="64"/>
      <c r="E1" s="64"/>
      <c r="F1" s="39"/>
      <c r="G1" s="39"/>
      <c r="H1" s="39"/>
      <c r="I1" s="64"/>
      <c r="J1" s="64"/>
      <c r="K1" s="39"/>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5"/>
      <c r="AN1" s="77"/>
    </row>
    <row r="2" ht="22.9" customHeight="1" spans="1:40">
      <c r="A2" s="39"/>
      <c r="B2" s="3" t="s">
        <v>157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77"/>
    </row>
    <row r="3" ht="19.5" customHeight="1" spans="1:40">
      <c r="A3" s="41"/>
      <c r="B3" s="42" t="s">
        <v>6</v>
      </c>
      <c r="C3" s="42"/>
      <c r="D3" s="42"/>
      <c r="E3" s="42"/>
      <c r="F3" s="74"/>
      <c r="G3" s="41"/>
      <c r="H3" s="66"/>
      <c r="I3" s="74"/>
      <c r="J3" s="74"/>
      <c r="K3" s="76"/>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66" t="s">
        <v>7</v>
      </c>
      <c r="AM3" s="66"/>
      <c r="AN3" s="78"/>
    </row>
    <row r="4" ht="24.4" customHeight="1" spans="1:40">
      <c r="A4" s="43"/>
      <c r="B4" s="59" t="s">
        <v>10</v>
      </c>
      <c r="C4" s="59"/>
      <c r="D4" s="59"/>
      <c r="E4" s="59"/>
      <c r="F4" s="59" t="s">
        <v>158</v>
      </c>
      <c r="G4" s="59" t="s">
        <v>159</v>
      </c>
      <c r="H4" s="59"/>
      <c r="I4" s="59"/>
      <c r="J4" s="59"/>
      <c r="K4" s="59"/>
      <c r="L4" s="59"/>
      <c r="M4" s="59"/>
      <c r="N4" s="59"/>
      <c r="O4" s="59"/>
      <c r="P4" s="59"/>
      <c r="Q4" s="59" t="s">
        <v>160</v>
      </c>
      <c r="R4" s="59"/>
      <c r="S4" s="59"/>
      <c r="T4" s="59"/>
      <c r="U4" s="59"/>
      <c r="V4" s="59"/>
      <c r="W4" s="59"/>
      <c r="X4" s="59"/>
      <c r="Y4" s="59"/>
      <c r="Z4" s="59"/>
      <c r="AA4" s="59" t="s">
        <v>161</v>
      </c>
      <c r="AB4" s="59"/>
      <c r="AC4" s="59"/>
      <c r="AD4" s="59"/>
      <c r="AE4" s="59"/>
      <c r="AF4" s="59"/>
      <c r="AG4" s="59"/>
      <c r="AH4" s="59"/>
      <c r="AI4" s="59"/>
      <c r="AJ4" s="59"/>
      <c r="AK4" s="59"/>
      <c r="AL4" s="59"/>
      <c r="AM4" s="59"/>
      <c r="AN4" s="69"/>
    </row>
    <row r="5" ht="24.4" customHeight="1" spans="1:40">
      <c r="A5" s="43"/>
      <c r="B5" s="59" t="s">
        <v>80</v>
      </c>
      <c r="C5" s="59"/>
      <c r="D5" s="59" t="s">
        <v>71</v>
      </c>
      <c r="E5" s="59" t="s">
        <v>72</v>
      </c>
      <c r="F5" s="59"/>
      <c r="G5" s="59" t="s">
        <v>60</v>
      </c>
      <c r="H5" s="59" t="s">
        <v>162</v>
      </c>
      <c r="I5" s="59"/>
      <c r="J5" s="59"/>
      <c r="K5" s="59" t="s">
        <v>163</v>
      </c>
      <c r="L5" s="59"/>
      <c r="M5" s="59"/>
      <c r="N5" s="59" t="s">
        <v>164</v>
      </c>
      <c r="O5" s="59"/>
      <c r="P5" s="59"/>
      <c r="Q5" s="59" t="s">
        <v>60</v>
      </c>
      <c r="R5" s="59" t="s">
        <v>162</v>
      </c>
      <c r="S5" s="59"/>
      <c r="T5" s="59"/>
      <c r="U5" s="59" t="s">
        <v>163</v>
      </c>
      <c r="V5" s="59"/>
      <c r="W5" s="59"/>
      <c r="X5" s="59" t="s">
        <v>164</v>
      </c>
      <c r="Y5" s="59"/>
      <c r="Z5" s="59"/>
      <c r="AA5" s="59" t="s">
        <v>60</v>
      </c>
      <c r="AB5" s="59" t="s">
        <v>162</v>
      </c>
      <c r="AC5" s="59"/>
      <c r="AD5" s="59"/>
      <c r="AE5" s="59" t="s">
        <v>163</v>
      </c>
      <c r="AF5" s="59"/>
      <c r="AG5" s="59"/>
      <c r="AH5" s="59" t="s">
        <v>164</v>
      </c>
      <c r="AI5" s="59"/>
      <c r="AJ5" s="59"/>
      <c r="AK5" s="59" t="s">
        <v>165</v>
      </c>
      <c r="AL5" s="59"/>
      <c r="AM5" s="59"/>
      <c r="AN5" s="69"/>
    </row>
    <row r="6" ht="39" customHeight="1" spans="1:40">
      <c r="A6" s="17"/>
      <c r="B6" s="59" t="s">
        <v>81</v>
      </c>
      <c r="C6" s="59" t="s">
        <v>82</v>
      </c>
      <c r="D6" s="59"/>
      <c r="E6" s="59"/>
      <c r="F6" s="59"/>
      <c r="G6" s="59"/>
      <c r="H6" s="59" t="s">
        <v>166</v>
      </c>
      <c r="I6" s="59" t="s">
        <v>76</v>
      </c>
      <c r="J6" s="59" t="s">
        <v>77</v>
      </c>
      <c r="K6" s="59" t="s">
        <v>166</v>
      </c>
      <c r="L6" s="59" t="s">
        <v>76</v>
      </c>
      <c r="M6" s="59" t="s">
        <v>77</v>
      </c>
      <c r="N6" s="59" t="s">
        <v>166</v>
      </c>
      <c r="O6" s="59" t="s">
        <v>167</v>
      </c>
      <c r="P6" s="59" t="s">
        <v>168</v>
      </c>
      <c r="Q6" s="59"/>
      <c r="R6" s="59" t="s">
        <v>166</v>
      </c>
      <c r="S6" s="59" t="s">
        <v>76</v>
      </c>
      <c r="T6" s="59" t="s">
        <v>77</v>
      </c>
      <c r="U6" s="59" t="s">
        <v>166</v>
      </c>
      <c r="V6" s="59" t="s">
        <v>76</v>
      </c>
      <c r="W6" s="59" t="s">
        <v>77</v>
      </c>
      <c r="X6" s="59" t="s">
        <v>166</v>
      </c>
      <c r="Y6" s="59" t="s">
        <v>167</v>
      </c>
      <c r="Z6" s="59" t="s">
        <v>168</v>
      </c>
      <c r="AA6" s="59"/>
      <c r="AB6" s="59" t="s">
        <v>166</v>
      </c>
      <c r="AC6" s="59" t="s">
        <v>76</v>
      </c>
      <c r="AD6" s="59" t="s">
        <v>77</v>
      </c>
      <c r="AE6" s="59" t="s">
        <v>166</v>
      </c>
      <c r="AF6" s="59" t="s">
        <v>76</v>
      </c>
      <c r="AG6" s="59" t="s">
        <v>77</v>
      </c>
      <c r="AH6" s="59" t="s">
        <v>166</v>
      </c>
      <c r="AI6" s="59" t="s">
        <v>167</v>
      </c>
      <c r="AJ6" s="59" t="s">
        <v>168</v>
      </c>
      <c r="AK6" s="59" t="s">
        <v>166</v>
      </c>
      <c r="AL6" s="59" t="s">
        <v>167</v>
      </c>
      <c r="AM6" s="59" t="s">
        <v>168</v>
      </c>
      <c r="AN6" s="69"/>
    </row>
    <row r="7" ht="22.9" customHeight="1" spans="1:40">
      <c r="A7" s="43"/>
      <c r="B7" s="60"/>
      <c r="C7" s="60"/>
      <c r="D7" s="44"/>
      <c r="E7" s="44" t="s">
        <v>73</v>
      </c>
      <c r="F7" s="47"/>
      <c r="G7" s="47">
        <f>SUM(G8:G30)</f>
        <v>970.03</v>
      </c>
      <c r="H7" s="47">
        <f t="shared" ref="H7:I7" si="0">SUM(H8:H30)</f>
        <v>895.93</v>
      </c>
      <c r="I7" s="47">
        <f t="shared" si="0"/>
        <v>895.93</v>
      </c>
      <c r="J7" s="47"/>
      <c r="K7" s="47">
        <f>SUM(K8:K30)</f>
        <v>74.1</v>
      </c>
      <c r="L7" s="47"/>
      <c r="M7" s="47">
        <f t="shared" ref="M7" si="1">SUM(M8:M30)</f>
        <v>74.1</v>
      </c>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69"/>
    </row>
    <row r="8" ht="22.9" customHeight="1" spans="1:40">
      <c r="A8" s="43"/>
      <c r="B8" s="60" t="s">
        <v>169</v>
      </c>
      <c r="C8" s="60" t="s">
        <v>87</v>
      </c>
      <c r="D8" s="44">
        <v>103001</v>
      </c>
      <c r="E8" s="44" t="s">
        <v>170</v>
      </c>
      <c r="F8" s="47"/>
      <c r="G8" s="75">
        <f t="shared" ref="G8:G27" si="2">H8+K8</f>
        <v>163.31</v>
      </c>
      <c r="H8" s="47">
        <f>I8+J8</f>
        <v>163.31</v>
      </c>
      <c r="I8" s="47">
        <v>163.31</v>
      </c>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69"/>
    </row>
    <row r="9" ht="22.9" customHeight="1" spans="1:40">
      <c r="A9" s="43"/>
      <c r="B9" s="60" t="s">
        <v>169</v>
      </c>
      <c r="C9" s="60" t="s">
        <v>102</v>
      </c>
      <c r="D9" s="44">
        <v>103001</v>
      </c>
      <c r="E9" s="44" t="s">
        <v>171</v>
      </c>
      <c r="F9" s="47"/>
      <c r="G9" s="75">
        <f t="shared" si="2"/>
        <v>371.28</v>
      </c>
      <c r="H9" s="47">
        <f t="shared" ref="H9:H30" si="3">I9+J9</f>
        <v>371.28</v>
      </c>
      <c r="I9" s="47">
        <v>371.28</v>
      </c>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69"/>
    </row>
    <row r="10" ht="22.9" customHeight="1" spans="1:40">
      <c r="A10" s="43"/>
      <c r="B10" s="60" t="s">
        <v>169</v>
      </c>
      <c r="C10" s="60" t="s">
        <v>104</v>
      </c>
      <c r="D10" s="44">
        <v>103001</v>
      </c>
      <c r="E10" s="44" t="s">
        <v>172</v>
      </c>
      <c r="F10" s="47"/>
      <c r="G10" s="75">
        <f t="shared" si="2"/>
        <v>14.12</v>
      </c>
      <c r="H10" s="47">
        <f t="shared" si="3"/>
        <v>14.12</v>
      </c>
      <c r="I10" s="47">
        <v>14.12</v>
      </c>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69"/>
    </row>
    <row r="11" ht="22.9" customHeight="1" spans="1:40">
      <c r="A11" s="43"/>
      <c r="B11" s="60" t="s">
        <v>169</v>
      </c>
      <c r="C11" s="60" t="s">
        <v>173</v>
      </c>
      <c r="D11" s="44">
        <v>103001</v>
      </c>
      <c r="E11" s="44" t="s">
        <v>174</v>
      </c>
      <c r="F11" s="47"/>
      <c r="G11" s="75">
        <f t="shared" si="2"/>
        <v>5.88</v>
      </c>
      <c r="H11" s="47">
        <f t="shared" si="3"/>
        <v>5.88</v>
      </c>
      <c r="I11" s="47">
        <v>5.88</v>
      </c>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69"/>
    </row>
    <row r="12" ht="22.9" customHeight="1" spans="1:40">
      <c r="A12" s="43"/>
      <c r="B12" s="60" t="s">
        <v>169</v>
      </c>
      <c r="C12" s="60" t="s">
        <v>110</v>
      </c>
      <c r="D12" s="44">
        <v>103001</v>
      </c>
      <c r="E12" s="44" t="s">
        <v>175</v>
      </c>
      <c r="F12" s="47"/>
      <c r="G12" s="75">
        <f t="shared" si="2"/>
        <v>50.16</v>
      </c>
      <c r="H12" s="47">
        <f t="shared" si="3"/>
        <v>50.16</v>
      </c>
      <c r="I12" s="47">
        <v>50.16</v>
      </c>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69"/>
    </row>
    <row r="13" ht="22.9" customHeight="1" spans="1:40">
      <c r="A13" s="43"/>
      <c r="B13" s="60" t="s">
        <v>169</v>
      </c>
      <c r="C13" s="60" t="s">
        <v>176</v>
      </c>
      <c r="D13" s="44">
        <v>103001</v>
      </c>
      <c r="E13" s="44" t="s">
        <v>177</v>
      </c>
      <c r="F13" s="47"/>
      <c r="G13" s="75">
        <f t="shared" si="2"/>
        <v>50.33</v>
      </c>
      <c r="H13" s="47">
        <f t="shared" si="3"/>
        <v>50.33</v>
      </c>
      <c r="I13" s="47">
        <v>50.33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69"/>
    </row>
    <row r="14" ht="22.9" customHeight="1" spans="1:40">
      <c r="A14" s="43"/>
      <c r="B14" s="60" t="s">
        <v>169</v>
      </c>
      <c r="C14" s="60" t="s">
        <v>99</v>
      </c>
      <c r="D14" s="44">
        <v>103001</v>
      </c>
      <c r="E14" s="44" t="s">
        <v>178</v>
      </c>
      <c r="F14" s="47"/>
      <c r="G14" s="75">
        <f t="shared" si="2"/>
        <v>2.88</v>
      </c>
      <c r="H14" s="47">
        <f t="shared" si="3"/>
        <v>2.88</v>
      </c>
      <c r="I14" s="47">
        <v>2.88</v>
      </c>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69"/>
    </row>
    <row r="15" ht="22.9" customHeight="1" spans="1:40">
      <c r="A15" s="43"/>
      <c r="B15" s="60" t="s">
        <v>169</v>
      </c>
      <c r="C15" s="60" t="s">
        <v>179</v>
      </c>
      <c r="D15" s="44">
        <v>103001</v>
      </c>
      <c r="E15" s="44" t="s">
        <v>180</v>
      </c>
      <c r="F15" s="47"/>
      <c r="G15" s="75">
        <f t="shared" si="2"/>
        <v>0.15</v>
      </c>
      <c r="H15" s="47">
        <f t="shared" si="3"/>
        <v>0.15</v>
      </c>
      <c r="I15" s="47">
        <v>0.15</v>
      </c>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69"/>
    </row>
    <row r="16" ht="22.9" customHeight="1" spans="1:40">
      <c r="A16" s="43"/>
      <c r="B16" s="60" t="s">
        <v>169</v>
      </c>
      <c r="C16" s="60" t="s">
        <v>181</v>
      </c>
      <c r="D16" s="44">
        <v>103001</v>
      </c>
      <c r="E16" s="44" t="s">
        <v>182</v>
      </c>
      <c r="F16" s="47"/>
      <c r="G16" s="75">
        <f t="shared" si="2"/>
        <v>80.65</v>
      </c>
      <c r="H16" s="47">
        <f t="shared" si="3"/>
        <v>80.65</v>
      </c>
      <c r="I16" s="47">
        <v>80.65</v>
      </c>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69"/>
    </row>
    <row r="17" ht="22.9" customHeight="1" spans="1:40">
      <c r="A17" s="43"/>
      <c r="B17" s="60" t="s">
        <v>169</v>
      </c>
      <c r="C17" s="60" t="s">
        <v>106</v>
      </c>
      <c r="D17" s="44">
        <v>103001</v>
      </c>
      <c r="E17" s="44" t="s">
        <v>183</v>
      </c>
      <c r="F17" s="47"/>
      <c r="G17" s="75">
        <f t="shared" si="2"/>
        <v>34.95</v>
      </c>
      <c r="H17" s="47">
        <f t="shared" si="3"/>
        <v>34.95</v>
      </c>
      <c r="I17" s="47">
        <v>34.95</v>
      </c>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69"/>
    </row>
    <row r="18" ht="22.9" customHeight="1" spans="1:40">
      <c r="A18" s="43"/>
      <c r="B18" s="60" t="s">
        <v>184</v>
      </c>
      <c r="C18" s="60" t="s">
        <v>87</v>
      </c>
      <c r="D18" s="44">
        <v>103001</v>
      </c>
      <c r="E18" s="44" t="s">
        <v>185</v>
      </c>
      <c r="F18" s="47"/>
      <c r="G18" s="75">
        <f t="shared" si="2"/>
        <v>18</v>
      </c>
      <c r="H18" s="47">
        <f t="shared" si="3"/>
        <v>18</v>
      </c>
      <c r="I18" s="47">
        <v>18</v>
      </c>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69"/>
    </row>
    <row r="19" ht="22.9" customHeight="1" spans="1:40">
      <c r="A19" s="43"/>
      <c r="B19" s="60" t="s">
        <v>184</v>
      </c>
      <c r="C19" s="60" t="s">
        <v>93</v>
      </c>
      <c r="D19" s="44">
        <v>103001</v>
      </c>
      <c r="E19" s="44" t="s">
        <v>186</v>
      </c>
      <c r="F19" s="47"/>
      <c r="G19" s="75">
        <f t="shared" si="2"/>
        <v>1.44</v>
      </c>
      <c r="H19" s="47">
        <f t="shared" si="3"/>
        <v>1.44</v>
      </c>
      <c r="I19" s="47">
        <v>1.44</v>
      </c>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69"/>
    </row>
    <row r="20" ht="22.9" customHeight="1" spans="1:40">
      <c r="A20" s="43"/>
      <c r="B20" s="60" t="s">
        <v>184</v>
      </c>
      <c r="C20" s="60" t="s">
        <v>187</v>
      </c>
      <c r="D20" s="44">
        <v>103001</v>
      </c>
      <c r="E20" s="44" t="s">
        <v>188</v>
      </c>
      <c r="F20" s="47"/>
      <c r="G20" s="75">
        <f t="shared" si="2"/>
        <v>2.88</v>
      </c>
      <c r="H20" s="47">
        <f t="shared" si="3"/>
        <v>2.88</v>
      </c>
      <c r="I20" s="47">
        <v>2.88</v>
      </c>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69"/>
    </row>
    <row r="21" ht="22.9" customHeight="1" spans="1:40">
      <c r="A21" s="43"/>
      <c r="B21" s="60" t="s">
        <v>184</v>
      </c>
      <c r="C21" s="60" t="s">
        <v>99</v>
      </c>
      <c r="D21" s="44">
        <v>103001</v>
      </c>
      <c r="E21" s="44" t="s">
        <v>189</v>
      </c>
      <c r="F21" s="47"/>
      <c r="G21" s="75">
        <f t="shared" si="2"/>
        <v>25.2</v>
      </c>
      <c r="H21" s="47">
        <f t="shared" si="3"/>
        <v>25.2</v>
      </c>
      <c r="I21" s="47">
        <v>25.2</v>
      </c>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69"/>
    </row>
    <row r="22" ht="22.9" customHeight="1" spans="1:40">
      <c r="A22" s="43"/>
      <c r="B22" s="60" t="s">
        <v>184</v>
      </c>
      <c r="C22" s="60" t="s">
        <v>190</v>
      </c>
      <c r="D22" s="44">
        <v>103001</v>
      </c>
      <c r="E22" s="44" t="s">
        <v>191</v>
      </c>
      <c r="F22" s="47"/>
      <c r="G22" s="75">
        <f t="shared" si="2"/>
        <v>0.34</v>
      </c>
      <c r="H22" s="47">
        <f t="shared" si="3"/>
        <v>0.34</v>
      </c>
      <c r="I22" s="47">
        <v>0.34</v>
      </c>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69"/>
    </row>
    <row r="23" ht="22.9" customHeight="1" spans="1:40">
      <c r="A23" s="43"/>
      <c r="B23" s="60" t="s">
        <v>184</v>
      </c>
      <c r="C23" s="60" t="s">
        <v>192</v>
      </c>
      <c r="D23" s="44">
        <v>103001</v>
      </c>
      <c r="E23" s="44" t="s">
        <v>193</v>
      </c>
      <c r="F23" s="47"/>
      <c r="G23" s="75">
        <f t="shared" si="2"/>
        <v>8.31</v>
      </c>
      <c r="H23" s="47">
        <f t="shared" si="3"/>
        <v>8.31</v>
      </c>
      <c r="I23" s="47">
        <v>8.31</v>
      </c>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69"/>
    </row>
    <row r="24" ht="22.9" customHeight="1" spans="1:40">
      <c r="A24" s="43"/>
      <c r="B24" s="60" t="s">
        <v>184</v>
      </c>
      <c r="C24" s="60" t="s">
        <v>194</v>
      </c>
      <c r="D24" s="44">
        <v>103001</v>
      </c>
      <c r="E24" s="44" t="s">
        <v>195</v>
      </c>
      <c r="F24" s="47"/>
      <c r="G24" s="75">
        <f t="shared" si="2"/>
        <v>3.99</v>
      </c>
      <c r="H24" s="47">
        <f t="shared" si="3"/>
        <v>3.99</v>
      </c>
      <c r="I24" s="47">
        <v>3.99</v>
      </c>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69"/>
    </row>
    <row r="25" ht="22.9" customHeight="1" spans="1:40">
      <c r="A25" s="43"/>
      <c r="B25" s="44" t="s">
        <v>184</v>
      </c>
      <c r="C25" s="44" t="s">
        <v>196</v>
      </c>
      <c r="D25" s="44">
        <v>103001</v>
      </c>
      <c r="E25" s="44" t="s">
        <v>197</v>
      </c>
      <c r="F25" s="44"/>
      <c r="G25" s="75">
        <f t="shared" si="2"/>
        <v>12.5</v>
      </c>
      <c r="H25" s="47">
        <f t="shared" si="3"/>
        <v>12.5</v>
      </c>
      <c r="I25" s="44">
        <v>12.5</v>
      </c>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69"/>
    </row>
    <row r="26" ht="22.9" customHeight="1" spans="1:40">
      <c r="A26" s="43"/>
      <c r="B26" s="44" t="s">
        <v>184</v>
      </c>
      <c r="C26" s="44" t="s">
        <v>198</v>
      </c>
      <c r="D26" s="44">
        <v>103001</v>
      </c>
      <c r="E26" s="44" t="s">
        <v>199</v>
      </c>
      <c r="F26" s="44"/>
      <c r="G26" s="75">
        <f t="shared" si="2"/>
        <v>33.9</v>
      </c>
      <c r="H26" s="47">
        <f t="shared" si="3"/>
        <v>33.9</v>
      </c>
      <c r="I26" s="44">
        <v>33.9</v>
      </c>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69"/>
    </row>
    <row r="27" ht="22.9" customHeight="1" spans="1:40">
      <c r="A27" s="43"/>
      <c r="B27" s="44" t="s">
        <v>184</v>
      </c>
      <c r="C27" s="44" t="s">
        <v>106</v>
      </c>
      <c r="D27" s="44">
        <v>103001</v>
      </c>
      <c r="E27" s="44" t="s">
        <v>200</v>
      </c>
      <c r="F27" s="44"/>
      <c r="G27" s="75">
        <f t="shared" si="2"/>
        <v>76.21</v>
      </c>
      <c r="H27" s="47">
        <f t="shared" si="3"/>
        <v>2.11</v>
      </c>
      <c r="I27" s="44">
        <v>2.11</v>
      </c>
      <c r="J27" s="47"/>
      <c r="K27" s="47">
        <v>74.1</v>
      </c>
      <c r="L27" s="47"/>
      <c r="M27" s="47">
        <v>74.1</v>
      </c>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69"/>
    </row>
    <row r="28" ht="22.9" customHeight="1" spans="1:40">
      <c r="A28" s="43"/>
      <c r="B28" s="44" t="s">
        <v>201</v>
      </c>
      <c r="C28" s="44" t="s">
        <v>102</v>
      </c>
      <c r="D28" s="44">
        <v>103001</v>
      </c>
      <c r="E28" s="44" t="s">
        <v>202</v>
      </c>
      <c r="F28" s="44"/>
      <c r="G28" s="75">
        <f t="shared" ref="G28:G30" si="4">H28+K28</f>
        <v>10.61</v>
      </c>
      <c r="H28" s="47">
        <f t="shared" si="3"/>
        <v>10.61</v>
      </c>
      <c r="I28" s="44">
        <v>10.61</v>
      </c>
      <c r="J28" s="47"/>
      <c r="K28" s="47"/>
      <c r="L28" s="47"/>
      <c r="M28" s="47"/>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69"/>
    </row>
    <row r="29" ht="18.75" customHeight="1" spans="1:40">
      <c r="A29" s="50"/>
      <c r="B29" s="44" t="s">
        <v>201</v>
      </c>
      <c r="C29" s="44" t="s">
        <v>93</v>
      </c>
      <c r="D29" s="44">
        <v>103001</v>
      </c>
      <c r="E29" s="44" t="s">
        <v>203</v>
      </c>
      <c r="F29" s="44"/>
      <c r="G29" s="75">
        <f t="shared" si="4"/>
        <v>1.9</v>
      </c>
      <c r="H29" s="47">
        <f t="shared" si="3"/>
        <v>1.9</v>
      </c>
      <c r="I29" s="44">
        <v>1.9</v>
      </c>
      <c r="J29" s="44"/>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9"/>
    </row>
    <row r="30" ht="18.75" customHeight="1" spans="2:39">
      <c r="B30" s="44" t="s">
        <v>201</v>
      </c>
      <c r="C30" s="44" t="s">
        <v>204</v>
      </c>
      <c r="D30" s="44">
        <v>103001</v>
      </c>
      <c r="E30" s="44" t="s">
        <v>205</v>
      </c>
      <c r="F30" s="44"/>
      <c r="G30" s="75">
        <f t="shared" si="4"/>
        <v>1.04</v>
      </c>
      <c r="H30" s="47">
        <f t="shared" si="3"/>
        <v>1.04</v>
      </c>
      <c r="I30" s="44">
        <v>1.04</v>
      </c>
      <c r="J30" s="44"/>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zoomScale="70" zoomScaleNormal="70" workbookViewId="0">
      <pane ySplit="6" topLeftCell="A7" activePane="bottomLeft" state="frozen"/>
      <selection/>
      <selection pane="bottomLeft" activeCell="B3" sqref="B3:F3"/>
    </sheetView>
  </sheetViews>
  <sheetFormatPr defaultColWidth="10" defaultRowHeight="14"/>
  <cols>
    <col min="1" max="1" width="1.45454545454545" customWidth="1"/>
    <col min="2" max="4" width="6.09090909090909" customWidth="1"/>
    <col min="5" max="5" width="16.9090909090909" customWidth="1"/>
    <col min="6" max="6" width="41" customWidth="1"/>
    <col min="7" max="9" width="16.3636363636364" customWidth="1"/>
    <col min="10" max="10" width="1.45454545454545" customWidth="1"/>
    <col min="11" max="12" width="9.72727272727273" customWidth="1"/>
  </cols>
  <sheetData>
    <row r="1" ht="15" customHeight="1" spans="1:10">
      <c r="A1" s="39"/>
      <c r="B1" s="2" t="s">
        <v>206</v>
      </c>
      <c r="C1" s="2"/>
      <c r="D1" s="2"/>
      <c r="E1" s="17"/>
      <c r="F1" s="17"/>
      <c r="G1" s="52"/>
      <c r="H1" s="52"/>
      <c r="I1" s="52"/>
      <c r="J1" s="43"/>
    </row>
    <row r="2" ht="21.75" customHeight="1" spans="1:10">
      <c r="A2" s="39"/>
      <c r="B2" s="3" t="s">
        <v>207</v>
      </c>
      <c r="C2" s="3"/>
      <c r="D2" s="3"/>
      <c r="E2" s="3"/>
      <c r="F2" s="3"/>
      <c r="G2" s="3"/>
      <c r="H2" s="3"/>
      <c r="I2" s="3"/>
      <c r="J2" s="43" t="s">
        <v>4</v>
      </c>
    </row>
    <row r="3" ht="19.5" customHeight="1" spans="1:10">
      <c r="A3" s="41"/>
      <c r="B3" s="42" t="s">
        <v>6</v>
      </c>
      <c r="C3" s="42"/>
      <c r="D3" s="42"/>
      <c r="E3" s="42"/>
      <c r="F3" s="42"/>
      <c r="G3" s="41"/>
      <c r="I3" s="66" t="s">
        <v>7</v>
      </c>
      <c r="J3" s="54"/>
    </row>
    <row r="4" ht="24.4" customHeight="1" spans="1:10">
      <c r="A4" s="17"/>
      <c r="B4" s="44" t="s">
        <v>10</v>
      </c>
      <c r="C4" s="44"/>
      <c r="D4" s="44"/>
      <c r="E4" s="44"/>
      <c r="F4" s="44"/>
      <c r="G4" s="44" t="s">
        <v>60</v>
      </c>
      <c r="H4" s="59" t="s">
        <v>208</v>
      </c>
      <c r="I4" s="59" t="s">
        <v>161</v>
      </c>
      <c r="J4" s="17"/>
    </row>
    <row r="5" ht="24.4" customHeight="1" spans="1:10">
      <c r="A5" s="17"/>
      <c r="B5" s="44" t="s">
        <v>80</v>
      </c>
      <c r="C5" s="44"/>
      <c r="D5" s="44"/>
      <c r="E5" s="44" t="s">
        <v>71</v>
      </c>
      <c r="F5" s="44" t="s">
        <v>72</v>
      </c>
      <c r="G5" s="44"/>
      <c r="H5" s="59"/>
      <c r="I5" s="59"/>
      <c r="J5" s="17"/>
    </row>
    <row r="6" ht="24.4" customHeight="1" spans="1:10">
      <c r="A6" s="45"/>
      <c r="B6" s="44" t="s">
        <v>81</v>
      </c>
      <c r="C6" s="44" t="s">
        <v>82</v>
      </c>
      <c r="D6" s="44" t="s">
        <v>83</v>
      </c>
      <c r="E6" s="44"/>
      <c r="F6" s="44"/>
      <c r="G6" s="44"/>
      <c r="H6" s="59"/>
      <c r="I6" s="59"/>
      <c r="J6" s="56"/>
    </row>
    <row r="7" ht="24.75" customHeight="1" spans="1:10">
      <c r="A7" s="46"/>
      <c r="B7" s="44"/>
      <c r="C7" s="44"/>
      <c r="D7" s="44"/>
      <c r="E7" s="44"/>
      <c r="F7" s="44" t="s">
        <v>73</v>
      </c>
      <c r="G7" s="47">
        <f>G8+G12+G16+G22</f>
        <v>895.93</v>
      </c>
      <c r="H7" s="47">
        <f>H8+H12+H16+H22</f>
        <v>895.93</v>
      </c>
      <c r="I7" s="47"/>
      <c r="J7" s="57"/>
    </row>
    <row r="8" ht="24.75" customHeight="1" spans="1:10">
      <c r="A8" s="46"/>
      <c r="B8" s="60">
        <v>204</v>
      </c>
      <c r="C8" s="60"/>
      <c r="D8" s="60"/>
      <c r="E8" s="61">
        <v>103001</v>
      </c>
      <c r="F8" s="62" t="s">
        <v>209</v>
      </c>
      <c r="G8" s="47">
        <v>700.27</v>
      </c>
      <c r="H8" s="47">
        <v>700.27</v>
      </c>
      <c r="I8" s="47"/>
      <c r="J8" s="57"/>
    </row>
    <row r="9" ht="24.75" customHeight="1" spans="1:10">
      <c r="A9" s="46"/>
      <c r="B9" s="60">
        <v>204</v>
      </c>
      <c r="C9" s="60" t="s">
        <v>85</v>
      </c>
      <c r="D9" s="60"/>
      <c r="E9" s="61">
        <v>103001</v>
      </c>
      <c r="F9" s="62" t="s">
        <v>210</v>
      </c>
      <c r="G9" s="47">
        <v>700.27</v>
      </c>
      <c r="H9" s="47">
        <v>700.27</v>
      </c>
      <c r="I9" s="47"/>
      <c r="J9" s="57"/>
    </row>
    <row r="10" ht="24.75" customHeight="1" spans="1:10">
      <c r="A10" s="46"/>
      <c r="B10" s="60">
        <v>204</v>
      </c>
      <c r="C10" s="60" t="s">
        <v>85</v>
      </c>
      <c r="D10" s="60" t="s">
        <v>87</v>
      </c>
      <c r="E10" s="61">
        <v>103001</v>
      </c>
      <c r="F10" s="62" t="s">
        <v>211</v>
      </c>
      <c r="G10" s="47">
        <v>688.51</v>
      </c>
      <c r="H10" s="47">
        <v>688.51</v>
      </c>
      <c r="I10" s="47"/>
      <c r="J10" s="57"/>
    </row>
    <row r="11" ht="24.75" customHeight="1" spans="1:10">
      <c r="A11" s="46"/>
      <c r="B11" s="60">
        <v>204</v>
      </c>
      <c r="C11" s="60" t="s">
        <v>85</v>
      </c>
      <c r="D11" s="60" t="s">
        <v>89</v>
      </c>
      <c r="E11" s="61">
        <v>103001</v>
      </c>
      <c r="F11" s="62" t="s">
        <v>212</v>
      </c>
      <c r="G11" s="47">
        <v>11.76</v>
      </c>
      <c r="H11" s="47">
        <v>11.76</v>
      </c>
      <c r="I11" s="47"/>
      <c r="J11" s="57"/>
    </row>
    <row r="12" ht="24.75" customHeight="1" spans="1:10">
      <c r="A12" s="46"/>
      <c r="B12" s="60" t="s">
        <v>91</v>
      </c>
      <c r="C12" s="60"/>
      <c r="D12" s="60"/>
      <c r="E12" s="61">
        <v>103001</v>
      </c>
      <c r="F12" s="62" t="s">
        <v>213</v>
      </c>
      <c r="G12" s="47">
        <v>60.76</v>
      </c>
      <c r="H12" s="47">
        <v>60.76</v>
      </c>
      <c r="I12" s="47"/>
      <c r="J12" s="57"/>
    </row>
    <row r="13" ht="24.75" customHeight="1" spans="1:10">
      <c r="A13" s="46"/>
      <c r="B13" s="60" t="s">
        <v>91</v>
      </c>
      <c r="C13" s="60" t="s">
        <v>93</v>
      </c>
      <c r="D13" s="60"/>
      <c r="E13" s="61">
        <v>103001</v>
      </c>
      <c r="F13" s="62" t="s">
        <v>214</v>
      </c>
      <c r="G13" s="47">
        <v>60.76</v>
      </c>
      <c r="H13" s="47">
        <v>60.76</v>
      </c>
      <c r="I13" s="47"/>
      <c r="J13" s="57"/>
    </row>
    <row r="14" ht="24.75" customHeight="1" spans="1:10">
      <c r="A14" s="46"/>
      <c r="B14" s="60" t="s">
        <v>91</v>
      </c>
      <c r="C14" s="60" t="s">
        <v>93</v>
      </c>
      <c r="D14" s="60" t="s">
        <v>87</v>
      </c>
      <c r="E14" s="61">
        <v>103001</v>
      </c>
      <c r="F14" s="62" t="s">
        <v>215</v>
      </c>
      <c r="G14" s="47">
        <v>10.61</v>
      </c>
      <c r="H14" s="47">
        <v>10.61</v>
      </c>
      <c r="I14" s="47"/>
      <c r="J14" s="57"/>
    </row>
    <row r="15" ht="24.75" customHeight="1" spans="1:10">
      <c r="A15" s="46"/>
      <c r="B15" s="60" t="s">
        <v>91</v>
      </c>
      <c r="C15" s="60" t="s">
        <v>93</v>
      </c>
      <c r="D15" s="60" t="s">
        <v>93</v>
      </c>
      <c r="E15" s="61">
        <v>103001</v>
      </c>
      <c r="F15" s="62" t="s">
        <v>216</v>
      </c>
      <c r="G15" s="47">
        <v>50.15</v>
      </c>
      <c r="H15" s="47">
        <v>50.15</v>
      </c>
      <c r="I15" s="47"/>
      <c r="J15" s="57"/>
    </row>
    <row r="16" ht="24.75" customHeight="1" spans="1:10">
      <c r="A16" s="46"/>
      <c r="B16" s="60" t="s">
        <v>97</v>
      </c>
      <c r="C16" s="60"/>
      <c r="D16" s="60"/>
      <c r="E16" s="61">
        <v>103001</v>
      </c>
      <c r="F16" s="62" t="s">
        <v>217</v>
      </c>
      <c r="G16" s="47">
        <v>54.25</v>
      </c>
      <c r="H16" s="47">
        <v>54.25</v>
      </c>
      <c r="I16" s="47"/>
      <c r="J16" s="57"/>
    </row>
    <row r="17" ht="24.75" customHeight="1" spans="1:10">
      <c r="A17" s="46"/>
      <c r="B17" s="60" t="s">
        <v>97</v>
      </c>
      <c r="C17" s="60" t="s">
        <v>99</v>
      </c>
      <c r="D17" s="60"/>
      <c r="E17" s="61">
        <v>103001</v>
      </c>
      <c r="F17" s="62" t="s">
        <v>218</v>
      </c>
      <c r="G17" s="47">
        <v>54.25</v>
      </c>
      <c r="H17" s="47">
        <v>54.25</v>
      </c>
      <c r="I17" s="47"/>
      <c r="J17" s="57"/>
    </row>
    <row r="18" ht="24.75" customHeight="1" spans="1:10">
      <c r="A18" s="50"/>
      <c r="B18" s="60" t="s">
        <v>97</v>
      </c>
      <c r="C18" s="60" t="s">
        <v>99</v>
      </c>
      <c r="D18" s="60" t="s">
        <v>87</v>
      </c>
      <c r="E18" s="44">
        <v>103001</v>
      </c>
      <c r="F18" s="62" t="s">
        <v>219</v>
      </c>
      <c r="G18" s="47">
        <v>49.49</v>
      </c>
      <c r="H18" s="47">
        <v>49.49</v>
      </c>
      <c r="I18" s="71"/>
      <c r="J18" s="72"/>
    </row>
    <row r="19" ht="24.75" customHeight="1" spans="2:9">
      <c r="B19" s="60" t="s">
        <v>97</v>
      </c>
      <c r="C19" s="60" t="s">
        <v>99</v>
      </c>
      <c r="D19" s="60" t="s">
        <v>102</v>
      </c>
      <c r="E19" s="44">
        <v>103001</v>
      </c>
      <c r="F19" s="62" t="s">
        <v>220</v>
      </c>
      <c r="G19" s="47">
        <v>0.83</v>
      </c>
      <c r="H19" s="47">
        <v>0.83</v>
      </c>
      <c r="I19" s="73"/>
    </row>
    <row r="20" ht="24.75" customHeight="1" spans="2:9">
      <c r="B20" s="60" t="s">
        <v>97</v>
      </c>
      <c r="C20" s="60" t="s">
        <v>99</v>
      </c>
      <c r="D20" s="60" t="s">
        <v>104</v>
      </c>
      <c r="E20" s="44">
        <v>103001</v>
      </c>
      <c r="F20" s="62" t="s">
        <v>221</v>
      </c>
      <c r="G20" s="47">
        <v>3.85</v>
      </c>
      <c r="H20" s="47">
        <v>3.85</v>
      </c>
      <c r="I20" s="73"/>
    </row>
    <row r="21" ht="24.75" customHeight="1" spans="2:9">
      <c r="B21" s="60" t="s">
        <v>97</v>
      </c>
      <c r="C21" s="60" t="s">
        <v>99</v>
      </c>
      <c r="D21" s="60" t="s">
        <v>106</v>
      </c>
      <c r="E21" s="44">
        <v>103001</v>
      </c>
      <c r="F21" s="62" t="s">
        <v>222</v>
      </c>
      <c r="G21" s="47">
        <v>0.08</v>
      </c>
      <c r="H21" s="47">
        <v>0.08</v>
      </c>
      <c r="I21" s="73"/>
    </row>
    <row r="22" ht="24.75" customHeight="1" spans="2:9">
      <c r="B22" s="60" t="s">
        <v>113</v>
      </c>
      <c r="C22" s="60"/>
      <c r="D22" s="60"/>
      <c r="E22" s="44">
        <v>103001</v>
      </c>
      <c r="F22" s="62" t="s">
        <v>223</v>
      </c>
      <c r="G22" s="47">
        <v>80.65</v>
      </c>
      <c r="H22" s="47">
        <v>80.65</v>
      </c>
      <c r="I22" s="73"/>
    </row>
    <row r="23" ht="24.75" customHeight="1" spans="2:9">
      <c r="B23" s="60" t="s">
        <v>113</v>
      </c>
      <c r="C23" s="60" t="s">
        <v>102</v>
      </c>
      <c r="D23" s="60"/>
      <c r="E23" s="44">
        <v>103001</v>
      </c>
      <c r="F23" s="62" t="s">
        <v>224</v>
      </c>
      <c r="G23" s="47">
        <v>80.65</v>
      </c>
      <c r="H23" s="47">
        <v>80.65</v>
      </c>
      <c r="I23" s="73"/>
    </row>
    <row r="24" ht="24.75" customHeight="1" spans="2:9">
      <c r="B24" s="60" t="s">
        <v>113</v>
      </c>
      <c r="C24" s="60" t="s">
        <v>102</v>
      </c>
      <c r="D24" s="60" t="s">
        <v>87</v>
      </c>
      <c r="E24" s="44">
        <v>103001</v>
      </c>
      <c r="F24" s="62" t="s">
        <v>182</v>
      </c>
      <c r="G24" s="47">
        <v>80.65</v>
      </c>
      <c r="H24" s="47">
        <v>80.65</v>
      </c>
      <c r="I24" s="73"/>
    </row>
    <row r="25" ht="24.75" customHeight="1"/>
    <row r="26" ht="24.75" customHeight="1"/>
  </sheetData>
  <mergeCells count="10">
    <mergeCell ref="G1:I1"/>
    <mergeCell ref="B2:I2"/>
    <mergeCell ref="B3:F3"/>
    <mergeCell ref="B4:F4"/>
    <mergeCell ref="B5:D5"/>
    <mergeCell ref="E5:E6"/>
    <mergeCell ref="F5:F6"/>
    <mergeCell ref="G4:G6"/>
    <mergeCell ref="H4:H6"/>
    <mergeCell ref="I4:I6"/>
  </mergeCells>
  <printOptions horizontalCentered="1"/>
  <pageMargins left="0.590551181102362" right="0.590551181102362" top="0.393700787401575" bottom="0.393700787401575" header="0" footer="0"/>
  <pageSetup paperSize="9" scale="9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zoomScale="70" zoomScaleNormal="70" workbookViewId="0">
      <pane ySplit="6" topLeftCell="A7" activePane="bottomLeft" state="frozen"/>
      <selection/>
      <selection pane="bottomLeft" activeCell="B3" sqref="B3:E3"/>
    </sheetView>
  </sheetViews>
  <sheetFormatPr defaultColWidth="10" defaultRowHeight="14"/>
  <cols>
    <col min="1" max="1" width="1.45454545454545" customWidth="1"/>
    <col min="2" max="3" width="6.09090909090909" customWidth="1"/>
    <col min="4" max="4" width="24.3636363636364" customWidth="1"/>
    <col min="5" max="5" width="37.2636363636364" customWidth="1"/>
    <col min="6" max="8" width="17.3636363636364" customWidth="1"/>
    <col min="9" max="9" width="1.45454545454545" customWidth="1"/>
    <col min="10" max="10" width="9.72727272727273" customWidth="1"/>
  </cols>
  <sheetData>
    <row r="1" ht="25" customHeight="1" spans="1:9">
      <c r="A1" s="63"/>
      <c r="B1" s="2" t="s">
        <v>225</v>
      </c>
      <c r="C1" s="2"/>
      <c r="D1" s="64"/>
      <c r="E1" s="64"/>
      <c r="F1" s="39"/>
      <c r="G1" s="39"/>
      <c r="H1" s="65"/>
      <c r="I1" s="69"/>
    </row>
    <row r="2" ht="22.9" customHeight="1" spans="1:9">
      <c r="A2" s="39"/>
      <c r="B2" s="3" t="s">
        <v>226</v>
      </c>
      <c r="C2" s="3"/>
      <c r="D2" s="3"/>
      <c r="E2" s="3"/>
      <c r="F2" s="3"/>
      <c r="G2" s="3"/>
      <c r="H2" s="3"/>
      <c r="I2" s="69"/>
    </row>
    <row r="3" ht="19.5" customHeight="1" spans="1:9">
      <c r="A3" s="41"/>
      <c r="B3" s="42" t="s">
        <v>6</v>
      </c>
      <c r="C3" s="42"/>
      <c r="D3" s="42"/>
      <c r="E3" s="42"/>
      <c r="G3" s="41"/>
      <c r="H3" s="66" t="s">
        <v>7</v>
      </c>
      <c r="I3" s="69"/>
    </row>
    <row r="4" ht="24.4" customHeight="1" spans="1:9">
      <c r="A4" s="43"/>
      <c r="B4" s="44" t="s">
        <v>10</v>
      </c>
      <c r="C4" s="44"/>
      <c r="D4" s="44"/>
      <c r="E4" s="44"/>
      <c r="F4" s="44" t="s">
        <v>76</v>
      </c>
      <c r="G4" s="44"/>
      <c r="H4" s="44"/>
      <c r="I4" s="69"/>
    </row>
    <row r="5" ht="24.4" customHeight="1" spans="1:9">
      <c r="A5" s="43"/>
      <c r="B5" s="44" t="s">
        <v>80</v>
      </c>
      <c r="C5" s="44"/>
      <c r="D5" s="44" t="s">
        <v>71</v>
      </c>
      <c r="E5" s="44" t="s">
        <v>72</v>
      </c>
      <c r="F5" s="44" t="s">
        <v>60</v>
      </c>
      <c r="G5" s="44" t="s">
        <v>227</v>
      </c>
      <c r="H5" s="44" t="s">
        <v>228</v>
      </c>
      <c r="I5" s="69"/>
    </row>
    <row r="6" ht="24.4" customHeight="1" spans="1:9">
      <c r="A6" s="17"/>
      <c r="B6" s="44" t="s">
        <v>81</v>
      </c>
      <c r="C6" s="44" t="s">
        <v>82</v>
      </c>
      <c r="D6" s="44"/>
      <c r="E6" s="44"/>
      <c r="F6" s="44"/>
      <c r="G6" s="44"/>
      <c r="H6" s="44"/>
      <c r="I6" s="69"/>
    </row>
    <row r="7" ht="24" customHeight="1" spans="1:9">
      <c r="A7" s="43"/>
      <c r="B7" s="60"/>
      <c r="C7" s="60"/>
      <c r="D7" s="44"/>
      <c r="E7" s="44" t="s">
        <v>73</v>
      </c>
      <c r="F7" s="67">
        <f>G7+H7</f>
        <v>895.9291</v>
      </c>
      <c r="G7" s="67">
        <f>G8+G30</f>
        <v>787.2391</v>
      </c>
      <c r="H7" s="67">
        <f>H19</f>
        <v>108.69</v>
      </c>
      <c r="I7" s="69"/>
    </row>
    <row r="8" ht="24" customHeight="1" spans="1:9">
      <c r="A8" s="43"/>
      <c r="B8" s="60">
        <v>301</v>
      </c>
      <c r="C8" s="60"/>
      <c r="D8" s="44">
        <v>103001</v>
      </c>
      <c r="E8" s="62" t="s">
        <v>229</v>
      </c>
      <c r="F8" s="67">
        <f t="shared" ref="F8:F33" si="0">G8+H8</f>
        <v>773.69</v>
      </c>
      <c r="G8" s="67">
        <v>773.69</v>
      </c>
      <c r="H8" s="67"/>
      <c r="I8" s="69"/>
    </row>
    <row r="9" ht="24" customHeight="1" spans="1:9">
      <c r="A9" s="43"/>
      <c r="B9" s="60">
        <v>301</v>
      </c>
      <c r="C9" s="60" t="s">
        <v>87</v>
      </c>
      <c r="D9" s="44">
        <v>103001</v>
      </c>
      <c r="E9" s="68" t="s">
        <v>170</v>
      </c>
      <c r="F9" s="67">
        <f t="shared" si="0"/>
        <v>163.31</v>
      </c>
      <c r="G9" s="67">
        <v>163.31</v>
      </c>
      <c r="H9" s="67"/>
      <c r="I9" s="69"/>
    </row>
    <row r="10" ht="24" customHeight="1" spans="1:9">
      <c r="A10" s="43"/>
      <c r="B10" s="60">
        <v>301</v>
      </c>
      <c r="C10" s="60" t="s">
        <v>102</v>
      </c>
      <c r="D10" s="44">
        <v>103001</v>
      </c>
      <c r="E10" s="68" t="s">
        <v>171</v>
      </c>
      <c r="F10" s="67">
        <f t="shared" si="0"/>
        <v>371.28</v>
      </c>
      <c r="G10" s="67">
        <v>371.28</v>
      </c>
      <c r="H10" s="67"/>
      <c r="I10" s="69"/>
    </row>
    <row r="11" ht="24" customHeight="1" spans="1:9">
      <c r="A11" s="43"/>
      <c r="B11" s="60">
        <v>301</v>
      </c>
      <c r="C11" s="60" t="s">
        <v>104</v>
      </c>
      <c r="D11" s="44">
        <v>103001</v>
      </c>
      <c r="E11" s="68" t="s">
        <v>172</v>
      </c>
      <c r="F11" s="67">
        <f t="shared" si="0"/>
        <v>14.12</v>
      </c>
      <c r="G11" s="67">
        <v>14.12</v>
      </c>
      <c r="H11" s="67"/>
      <c r="I11" s="69"/>
    </row>
    <row r="12" ht="24" customHeight="1" spans="1:9">
      <c r="A12" s="43"/>
      <c r="B12" s="60">
        <v>301</v>
      </c>
      <c r="C12" s="60" t="s">
        <v>173</v>
      </c>
      <c r="D12" s="44">
        <v>103001</v>
      </c>
      <c r="E12" s="68" t="s">
        <v>174</v>
      </c>
      <c r="F12" s="67">
        <f t="shared" si="0"/>
        <v>5.88</v>
      </c>
      <c r="G12" s="67">
        <v>5.88</v>
      </c>
      <c r="H12" s="67"/>
      <c r="I12" s="69"/>
    </row>
    <row r="13" ht="24" customHeight="1" spans="1:9">
      <c r="A13" s="43"/>
      <c r="B13" s="60">
        <v>301</v>
      </c>
      <c r="C13" s="60" t="s">
        <v>110</v>
      </c>
      <c r="D13" s="44">
        <v>103001</v>
      </c>
      <c r="E13" s="68" t="s">
        <v>175</v>
      </c>
      <c r="F13" s="67">
        <f t="shared" si="0"/>
        <v>50.15</v>
      </c>
      <c r="G13" s="67">
        <v>50.15</v>
      </c>
      <c r="H13" s="67"/>
      <c r="I13" s="69"/>
    </row>
    <row r="14" ht="24" customHeight="1" spans="1:9">
      <c r="A14" s="43"/>
      <c r="B14" s="60">
        <v>301</v>
      </c>
      <c r="C14" s="60" t="s">
        <v>176</v>
      </c>
      <c r="D14" s="44">
        <v>103001</v>
      </c>
      <c r="E14" s="68" t="s">
        <v>177</v>
      </c>
      <c r="F14" s="67">
        <f t="shared" si="0"/>
        <v>50.32</v>
      </c>
      <c r="G14" s="67">
        <v>50.32</v>
      </c>
      <c r="H14" s="67"/>
      <c r="I14" s="69"/>
    </row>
    <row r="15" ht="24" customHeight="1" spans="1:9">
      <c r="A15" s="43"/>
      <c r="B15" s="60">
        <v>301</v>
      </c>
      <c r="C15" s="60" t="s">
        <v>99</v>
      </c>
      <c r="D15" s="44">
        <v>103001</v>
      </c>
      <c r="E15" s="68" t="s">
        <v>178</v>
      </c>
      <c r="F15" s="67">
        <f t="shared" si="0"/>
        <v>2.88</v>
      </c>
      <c r="G15" s="67">
        <v>2.88</v>
      </c>
      <c r="H15" s="67"/>
      <c r="I15" s="69"/>
    </row>
    <row r="16" ht="24" customHeight="1" spans="1:9">
      <c r="A16" s="43"/>
      <c r="B16" s="60">
        <v>301</v>
      </c>
      <c r="C16" s="60" t="s">
        <v>179</v>
      </c>
      <c r="D16" s="44">
        <v>103001</v>
      </c>
      <c r="E16" s="68" t="s">
        <v>180</v>
      </c>
      <c r="F16" s="67">
        <f t="shared" si="0"/>
        <v>0.15</v>
      </c>
      <c r="G16" s="67">
        <v>0.15</v>
      </c>
      <c r="H16" s="67"/>
      <c r="I16" s="69"/>
    </row>
    <row r="17" ht="24" customHeight="1" spans="1:9">
      <c r="A17" s="50"/>
      <c r="B17" s="60">
        <v>301</v>
      </c>
      <c r="C17" s="60" t="s">
        <v>181</v>
      </c>
      <c r="D17" s="44">
        <v>103001</v>
      </c>
      <c r="E17" s="68" t="s">
        <v>182</v>
      </c>
      <c r="F17" s="67">
        <f t="shared" si="0"/>
        <v>80.65</v>
      </c>
      <c r="G17" s="67">
        <v>80.65</v>
      </c>
      <c r="H17" s="67"/>
      <c r="I17" s="70"/>
    </row>
    <row r="18" ht="24" customHeight="1" spans="2:8">
      <c r="B18" s="60">
        <v>301</v>
      </c>
      <c r="C18" s="60" t="s">
        <v>106</v>
      </c>
      <c r="D18" s="44">
        <v>103001</v>
      </c>
      <c r="E18" s="68" t="s">
        <v>183</v>
      </c>
      <c r="F18" s="67">
        <f t="shared" si="0"/>
        <v>34.95</v>
      </c>
      <c r="G18" s="67">
        <v>34.95</v>
      </c>
      <c r="H18" s="67"/>
    </row>
    <row r="19" ht="24" customHeight="1" spans="2:8">
      <c r="B19" s="60" t="s">
        <v>184</v>
      </c>
      <c r="C19" s="60"/>
      <c r="D19" s="44">
        <v>103001</v>
      </c>
      <c r="E19" s="62" t="s">
        <v>230</v>
      </c>
      <c r="F19" s="67">
        <f t="shared" si="0"/>
        <v>108.69</v>
      </c>
      <c r="G19" s="67"/>
      <c r="H19" s="67">
        <v>108.69</v>
      </c>
    </row>
    <row r="20" ht="24" customHeight="1" spans="2:8">
      <c r="B20" s="60" t="s">
        <v>184</v>
      </c>
      <c r="C20" s="60" t="s">
        <v>87</v>
      </c>
      <c r="D20" s="44">
        <v>103001</v>
      </c>
      <c r="E20" s="68" t="s">
        <v>185</v>
      </c>
      <c r="F20" s="67">
        <f t="shared" si="0"/>
        <v>18</v>
      </c>
      <c r="G20" s="67"/>
      <c r="H20" s="67">
        <v>18</v>
      </c>
    </row>
    <row r="21" ht="24" customHeight="1" spans="2:8">
      <c r="B21" s="60" t="s">
        <v>184</v>
      </c>
      <c r="C21" s="60" t="s">
        <v>93</v>
      </c>
      <c r="D21" s="44">
        <v>103001</v>
      </c>
      <c r="E21" s="68" t="s">
        <v>186</v>
      </c>
      <c r="F21" s="67">
        <f t="shared" si="0"/>
        <v>1.44</v>
      </c>
      <c r="G21" s="67"/>
      <c r="H21" s="67">
        <v>1.44</v>
      </c>
    </row>
    <row r="22" ht="24" customHeight="1" spans="2:8">
      <c r="B22" s="60" t="s">
        <v>184</v>
      </c>
      <c r="C22" s="60" t="s">
        <v>187</v>
      </c>
      <c r="D22" s="44">
        <v>103001</v>
      </c>
      <c r="E22" s="68" t="s">
        <v>188</v>
      </c>
      <c r="F22" s="67">
        <f t="shared" si="0"/>
        <v>2.88</v>
      </c>
      <c r="G22" s="67"/>
      <c r="H22" s="67">
        <v>2.88</v>
      </c>
    </row>
    <row r="23" ht="24" customHeight="1" spans="2:8">
      <c r="B23" s="60" t="s">
        <v>184</v>
      </c>
      <c r="C23" s="60" t="s">
        <v>99</v>
      </c>
      <c r="D23" s="44">
        <v>103001</v>
      </c>
      <c r="E23" s="68" t="s">
        <v>189</v>
      </c>
      <c r="F23" s="67">
        <f t="shared" si="0"/>
        <v>25.2</v>
      </c>
      <c r="G23" s="67"/>
      <c r="H23" s="67">
        <v>25.2</v>
      </c>
    </row>
    <row r="24" ht="24" customHeight="1" spans="2:8">
      <c r="B24" s="60" t="s">
        <v>184</v>
      </c>
      <c r="C24" s="60" t="s">
        <v>190</v>
      </c>
      <c r="D24" s="44">
        <v>103001</v>
      </c>
      <c r="E24" s="68" t="s">
        <v>191</v>
      </c>
      <c r="F24" s="67">
        <f t="shared" si="0"/>
        <v>0.34</v>
      </c>
      <c r="G24" s="67"/>
      <c r="H24" s="67">
        <v>0.34</v>
      </c>
    </row>
    <row r="25" ht="24" customHeight="1" spans="2:8">
      <c r="B25" s="60" t="s">
        <v>184</v>
      </c>
      <c r="C25" s="60" t="s">
        <v>192</v>
      </c>
      <c r="D25" s="44">
        <v>103001</v>
      </c>
      <c r="E25" s="68" t="s">
        <v>193</v>
      </c>
      <c r="F25" s="67">
        <f t="shared" si="0"/>
        <v>8.31</v>
      </c>
      <c r="G25" s="67"/>
      <c r="H25" s="67">
        <v>8.31</v>
      </c>
    </row>
    <row r="26" ht="24" customHeight="1" spans="2:8">
      <c r="B26" s="60" t="s">
        <v>184</v>
      </c>
      <c r="C26" s="60" t="s">
        <v>194</v>
      </c>
      <c r="D26" s="44">
        <v>103001</v>
      </c>
      <c r="E26" s="68" t="s">
        <v>195</v>
      </c>
      <c r="F26" s="67">
        <f t="shared" si="0"/>
        <v>3.99</v>
      </c>
      <c r="G26" s="67"/>
      <c r="H26" s="67">
        <v>3.99</v>
      </c>
    </row>
    <row r="27" ht="24" customHeight="1" spans="2:8">
      <c r="B27" s="60" t="s">
        <v>184</v>
      </c>
      <c r="C27" s="60" t="s">
        <v>196</v>
      </c>
      <c r="D27" s="44">
        <v>103001</v>
      </c>
      <c r="E27" s="68" t="s">
        <v>197</v>
      </c>
      <c r="F27" s="67">
        <f t="shared" si="0"/>
        <v>12.5</v>
      </c>
      <c r="G27" s="67"/>
      <c r="H27" s="67">
        <v>12.5</v>
      </c>
    </row>
    <row r="28" ht="24" customHeight="1" spans="2:8">
      <c r="B28" s="60" t="s">
        <v>184</v>
      </c>
      <c r="C28" s="60" t="s">
        <v>198</v>
      </c>
      <c r="D28" s="44">
        <v>103001</v>
      </c>
      <c r="E28" s="68" t="s">
        <v>199</v>
      </c>
      <c r="F28" s="67">
        <f t="shared" si="0"/>
        <v>33.9</v>
      </c>
      <c r="G28" s="67"/>
      <c r="H28" s="67">
        <v>33.9</v>
      </c>
    </row>
    <row r="29" ht="24" customHeight="1" spans="2:8">
      <c r="B29" s="60" t="s">
        <v>184</v>
      </c>
      <c r="C29" s="60" t="s">
        <v>106</v>
      </c>
      <c r="D29" s="44">
        <v>103001</v>
      </c>
      <c r="E29" s="68" t="s">
        <v>200</v>
      </c>
      <c r="F29" s="67">
        <f t="shared" si="0"/>
        <v>2.13</v>
      </c>
      <c r="G29" s="67"/>
      <c r="H29" s="67">
        <v>2.13</v>
      </c>
    </row>
    <row r="30" ht="24" customHeight="1" spans="2:8">
      <c r="B30" s="60" t="s">
        <v>201</v>
      </c>
      <c r="C30" s="60"/>
      <c r="D30" s="44">
        <v>103001</v>
      </c>
      <c r="E30" s="62" t="s">
        <v>231</v>
      </c>
      <c r="F30" s="67">
        <f t="shared" si="0"/>
        <v>13.5491</v>
      </c>
      <c r="G30" s="67">
        <v>13.5491</v>
      </c>
      <c r="H30" s="67"/>
    </row>
    <row r="31" ht="24" customHeight="1" spans="2:8">
      <c r="B31" s="60" t="s">
        <v>201</v>
      </c>
      <c r="C31" s="60" t="s">
        <v>102</v>
      </c>
      <c r="D31" s="44">
        <v>103001</v>
      </c>
      <c r="E31" s="68" t="s">
        <v>232</v>
      </c>
      <c r="F31" s="67">
        <f t="shared" si="0"/>
        <v>10.6082</v>
      </c>
      <c r="G31" s="67">
        <v>10.6082</v>
      </c>
      <c r="H31" s="67"/>
    </row>
    <row r="32" ht="24" customHeight="1" spans="2:8">
      <c r="B32" s="60" t="s">
        <v>201</v>
      </c>
      <c r="C32" s="60" t="s">
        <v>93</v>
      </c>
      <c r="D32" s="44">
        <v>103001</v>
      </c>
      <c r="E32" s="68" t="s">
        <v>203</v>
      </c>
      <c r="F32" s="67">
        <f t="shared" si="0"/>
        <v>1.8996</v>
      </c>
      <c r="G32" s="67">
        <v>1.8996</v>
      </c>
      <c r="H32" s="67"/>
    </row>
    <row r="33" ht="24" customHeight="1" spans="2:8">
      <c r="B33" s="60" t="s">
        <v>201</v>
      </c>
      <c r="C33" s="60" t="s">
        <v>173</v>
      </c>
      <c r="D33" s="44">
        <v>103001</v>
      </c>
      <c r="E33" s="68" t="s">
        <v>205</v>
      </c>
      <c r="F33" s="67">
        <f t="shared" si="0"/>
        <v>1.0413</v>
      </c>
      <c r="G33" s="67">
        <v>1.0413</v>
      </c>
      <c r="H33" s="67"/>
    </row>
    <row r="34" ht="24" customHeight="1"/>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zoomScale="70" zoomScaleNormal="70" workbookViewId="0">
      <pane ySplit="5" topLeftCell="A6" activePane="bottomLeft" state="frozen"/>
      <selection/>
      <selection pane="bottomLeft" activeCell="B20" sqref="B20"/>
    </sheetView>
  </sheetViews>
  <sheetFormatPr defaultColWidth="10" defaultRowHeight="14" outlineLevelCol="7"/>
  <cols>
    <col min="1" max="1" width="1.45454545454545" customWidth="1"/>
    <col min="2" max="4" width="6.63636363636364" customWidth="1"/>
    <col min="5" max="5" width="26.6363636363636" customWidth="1"/>
    <col min="6" max="6" width="48.6363636363636" customWidth="1"/>
    <col min="7" max="7" width="26.6363636363636" customWidth="1"/>
    <col min="8" max="8" width="1.45454545454545" customWidth="1"/>
    <col min="9" max="10" width="9.72727272727273" customWidth="1"/>
  </cols>
  <sheetData>
    <row r="1" ht="25" customHeight="1" spans="1:8">
      <c r="A1" s="39"/>
      <c r="B1" s="2" t="s">
        <v>233</v>
      </c>
      <c r="C1" s="2"/>
      <c r="D1" s="2"/>
      <c r="E1" s="17"/>
      <c r="F1" s="17"/>
      <c r="G1" s="52"/>
      <c r="H1" s="43"/>
    </row>
    <row r="2" ht="22.9" customHeight="1" spans="1:8">
      <c r="A2" s="39"/>
      <c r="B2" s="3" t="s">
        <v>234</v>
      </c>
      <c r="C2" s="3"/>
      <c r="D2" s="3"/>
      <c r="E2" s="3"/>
      <c r="F2" s="3"/>
      <c r="G2" s="3"/>
      <c r="H2" s="43" t="s">
        <v>4</v>
      </c>
    </row>
    <row r="3" ht="19.5" customHeight="1" spans="1:8">
      <c r="A3" s="41"/>
      <c r="B3" s="42" t="s">
        <v>6</v>
      </c>
      <c r="C3" s="42"/>
      <c r="D3" s="42"/>
      <c r="E3" s="42"/>
      <c r="F3" s="42"/>
      <c r="G3" s="53" t="s">
        <v>7</v>
      </c>
      <c r="H3" s="54"/>
    </row>
    <row r="4" ht="24.4" customHeight="1" spans="1:8">
      <c r="A4" s="45"/>
      <c r="B4" s="44" t="s">
        <v>80</v>
      </c>
      <c r="C4" s="44"/>
      <c r="D4" s="44"/>
      <c r="E4" s="44" t="s">
        <v>71</v>
      </c>
      <c r="F4" s="44" t="s">
        <v>72</v>
      </c>
      <c r="G4" s="44" t="s">
        <v>235</v>
      </c>
      <c r="H4" s="55"/>
    </row>
    <row r="5" ht="24.4" customHeight="1" spans="1:8">
      <c r="A5" s="45"/>
      <c r="B5" s="44" t="s">
        <v>81</v>
      </c>
      <c r="C5" s="44" t="s">
        <v>82</v>
      </c>
      <c r="D5" s="44" t="s">
        <v>83</v>
      </c>
      <c r="E5" s="44"/>
      <c r="F5" s="44"/>
      <c r="G5" s="44"/>
      <c r="H5" s="56"/>
    </row>
    <row r="6" ht="22.9" customHeight="1" spans="1:8">
      <c r="A6" s="46"/>
      <c r="B6" s="44"/>
      <c r="C6" s="44"/>
      <c r="D6" s="44"/>
      <c r="E6" s="44"/>
      <c r="F6" s="44" t="s">
        <v>73</v>
      </c>
      <c r="G6" s="47"/>
      <c r="H6" s="57"/>
    </row>
    <row r="7" ht="22.9" customHeight="1" spans="1:8">
      <c r="A7" s="46"/>
      <c r="B7" s="44"/>
      <c r="C7" s="44"/>
      <c r="D7" s="44"/>
      <c r="E7" s="44"/>
      <c r="F7" s="44"/>
      <c r="G7" s="47"/>
      <c r="H7" s="57"/>
    </row>
    <row r="8" ht="22.9" customHeight="1" spans="1:8">
      <c r="A8" s="46"/>
      <c r="B8" s="44"/>
      <c r="C8" s="44"/>
      <c r="D8" s="44"/>
      <c r="E8" s="44"/>
      <c r="F8" s="44"/>
      <c r="G8" s="47"/>
      <c r="H8" s="57"/>
    </row>
    <row r="9" ht="22.9" customHeight="1" spans="1:8">
      <c r="A9" s="46"/>
      <c r="B9" s="44"/>
      <c r="C9" s="44"/>
      <c r="D9" s="44"/>
      <c r="E9" s="44"/>
      <c r="F9" s="44"/>
      <c r="G9" s="47"/>
      <c r="H9" s="57"/>
    </row>
    <row r="10" ht="22.9" customHeight="1" spans="1:8">
      <c r="A10" s="46"/>
      <c r="B10" s="44"/>
      <c r="C10" s="44"/>
      <c r="D10" s="44"/>
      <c r="E10" s="44"/>
      <c r="F10" s="44"/>
      <c r="G10" s="47"/>
      <c r="H10" s="57"/>
    </row>
    <row r="11" ht="22.9" customHeight="1" spans="1:8">
      <c r="A11" s="46"/>
      <c r="B11" s="44"/>
      <c r="C11" s="44"/>
      <c r="D11" s="44"/>
      <c r="E11" s="44"/>
      <c r="F11" s="44"/>
      <c r="G11" s="47"/>
      <c r="H11" s="57"/>
    </row>
    <row r="12" ht="22.9" customHeight="1" spans="1:8">
      <c r="A12" s="46"/>
      <c r="B12" s="44"/>
      <c r="C12" s="44"/>
      <c r="D12" s="44"/>
      <c r="E12" s="44"/>
      <c r="F12" s="44"/>
      <c r="G12" s="47"/>
      <c r="H12" s="57"/>
    </row>
    <row r="13" ht="22.9" customHeight="1" spans="1:8">
      <c r="A13" s="46"/>
      <c r="B13" s="44"/>
      <c r="C13" s="44"/>
      <c r="D13" s="44"/>
      <c r="E13" s="44"/>
      <c r="F13" s="44"/>
      <c r="G13" s="47"/>
      <c r="H13" s="57"/>
    </row>
    <row r="14" ht="22.9" customHeight="1" spans="1:8">
      <c r="A14" s="46"/>
      <c r="B14" s="44"/>
      <c r="C14" s="44"/>
      <c r="D14" s="44"/>
      <c r="E14" s="44"/>
      <c r="F14" s="44"/>
      <c r="G14" s="47"/>
      <c r="H14" s="57"/>
    </row>
    <row r="15" ht="22.9" customHeight="1" spans="1:8">
      <c r="A15" s="45"/>
      <c r="B15" s="48"/>
      <c r="C15" s="48"/>
      <c r="D15" s="48"/>
      <c r="E15" s="48"/>
      <c r="F15" s="48" t="s">
        <v>24</v>
      </c>
      <c r="G15" s="49"/>
      <c r="H15" s="55"/>
    </row>
    <row r="16" ht="22.9" customHeight="1" spans="1:8">
      <c r="A16" s="45"/>
      <c r="B16" s="48"/>
      <c r="C16" s="48"/>
      <c r="D16" s="48"/>
      <c r="E16" s="48"/>
      <c r="F16" s="48" t="s">
        <v>24</v>
      </c>
      <c r="G16" s="49"/>
      <c r="H16" s="55"/>
    </row>
    <row r="17" ht="22.9" customHeight="1" spans="1:8">
      <c r="A17" s="45"/>
      <c r="B17" s="48"/>
      <c r="C17" s="48"/>
      <c r="D17" s="48"/>
      <c r="E17" s="48"/>
      <c r="F17" s="48" t="s">
        <v>135</v>
      </c>
      <c r="G17" s="49"/>
      <c r="H17" s="56"/>
    </row>
    <row r="18" ht="22.9" customHeight="1" spans="1:8">
      <c r="A18" s="45"/>
      <c r="B18" s="48"/>
      <c r="C18" s="48"/>
      <c r="D18" s="48"/>
      <c r="E18" s="48"/>
      <c r="F18" s="48" t="s">
        <v>236</v>
      </c>
      <c r="G18" s="49"/>
      <c r="H18" s="56"/>
    </row>
    <row r="19" ht="9.75" customHeight="1" spans="1:8">
      <c r="A19" s="50"/>
      <c r="B19" s="51"/>
      <c r="C19" s="51"/>
      <c r="D19" s="51"/>
      <c r="E19" s="51"/>
      <c r="F19" s="50"/>
      <c r="G19" s="50"/>
      <c r="H19" s="58"/>
    </row>
    <row r="20" spans="2:2">
      <c r="B20" s="1" t="s">
        <v>237</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4"/>
  <cols>
    <col min="1" max="1" width="1.45454545454545" customWidth="1"/>
    <col min="2" max="2" width="11.9090909090909" customWidth="1"/>
    <col min="3" max="3" width="28.9090909090909" customWidth="1"/>
    <col min="4" max="9" width="14.7272727272727" customWidth="1"/>
    <col min="10" max="10" width="1.45454545454545" customWidth="1"/>
    <col min="11" max="11" width="9.72727272727273" customWidth="1"/>
  </cols>
  <sheetData>
    <row r="1" ht="25" customHeight="1" spans="1:10">
      <c r="A1" s="39"/>
      <c r="B1" s="2" t="s">
        <v>238</v>
      </c>
      <c r="C1" s="17"/>
      <c r="D1" s="40"/>
      <c r="E1" s="40"/>
      <c r="F1" s="40"/>
      <c r="G1" s="40"/>
      <c r="H1" s="40"/>
      <c r="I1" s="52"/>
      <c r="J1" s="43"/>
    </row>
    <row r="2" ht="22.9" customHeight="1" spans="1:10">
      <c r="A2" s="39"/>
      <c r="B2" s="3" t="s">
        <v>239</v>
      </c>
      <c r="C2" s="3"/>
      <c r="D2" s="3"/>
      <c r="E2" s="3"/>
      <c r="F2" s="3"/>
      <c r="G2" s="3"/>
      <c r="H2" s="3"/>
      <c r="I2" s="3"/>
      <c r="J2" s="43" t="s">
        <v>4</v>
      </c>
    </row>
    <row r="3" ht="19.5" customHeight="1" spans="1:10">
      <c r="A3" s="41"/>
      <c r="B3" s="42" t="s">
        <v>6</v>
      </c>
      <c r="C3" s="42"/>
      <c r="D3" s="53"/>
      <c r="E3" s="53"/>
      <c r="F3" s="53"/>
      <c r="G3" s="53"/>
      <c r="H3" s="53"/>
      <c r="I3" s="53" t="s">
        <v>7</v>
      </c>
      <c r="J3" s="54"/>
    </row>
    <row r="4" ht="24.4" customHeight="1" spans="1:10">
      <c r="A4" s="43"/>
      <c r="B4" s="44" t="s">
        <v>240</v>
      </c>
      <c r="C4" s="44" t="s">
        <v>72</v>
      </c>
      <c r="D4" s="44" t="s">
        <v>241</v>
      </c>
      <c r="E4" s="44"/>
      <c r="F4" s="44"/>
      <c r="G4" s="44"/>
      <c r="H4" s="44"/>
      <c r="I4" s="44"/>
      <c r="J4" s="55"/>
    </row>
    <row r="5" ht="24.4" customHeight="1" spans="1:10">
      <c r="A5" s="45"/>
      <c r="B5" s="44"/>
      <c r="C5" s="44"/>
      <c r="D5" s="44" t="s">
        <v>60</v>
      </c>
      <c r="E5" s="59" t="s">
        <v>242</v>
      </c>
      <c r="F5" s="44" t="s">
        <v>243</v>
      </c>
      <c r="G5" s="44"/>
      <c r="H5" s="44"/>
      <c r="I5" s="44" t="s">
        <v>191</v>
      </c>
      <c r="J5" s="55"/>
    </row>
    <row r="6" ht="24.4" customHeight="1" spans="1:10">
      <c r="A6" s="45"/>
      <c r="B6" s="44"/>
      <c r="C6" s="44"/>
      <c r="D6" s="44"/>
      <c r="E6" s="59"/>
      <c r="F6" s="44" t="s">
        <v>166</v>
      </c>
      <c r="G6" s="44" t="s">
        <v>244</v>
      </c>
      <c r="H6" s="44" t="s">
        <v>245</v>
      </c>
      <c r="I6" s="44"/>
      <c r="J6" s="56"/>
    </row>
    <row r="7" ht="22.9" customHeight="1" spans="1:10">
      <c r="A7" s="46"/>
      <c r="B7" s="44"/>
      <c r="C7" s="44" t="s">
        <v>73</v>
      </c>
      <c r="D7" s="47">
        <f>F7</f>
        <v>12.84</v>
      </c>
      <c r="E7" s="47"/>
      <c r="F7" s="47">
        <f>H7+I7</f>
        <v>12.84</v>
      </c>
      <c r="G7" s="47"/>
      <c r="H7" s="47">
        <v>12.5</v>
      </c>
      <c r="I7" s="47">
        <v>0.34</v>
      </c>
      <c r="J7" s="57"/>
    </row>
    <row r="8" ht="22.9" customHeight="1" spans="1:10">
      <c r="A8" s="46"/>
      <c r="B8" s="44">
        <v>103001</v>
      </c>
      <c r="C8" s="44" t="s">
        <v>211</v>
      </c>
      <c r="D8" s="47">
        <f>F8</f>
        <v>12.84</v>
      </c>
      <c r="E8" s="47"/>
      <c r="F8" s="47">
        <f>H8+I8</f>
        <v>12.84</v>
      </c>
      <c r="G8" s="47"/>
      <c r="H8" s="47">
        <v>12.5</v>
      </c>
      <c r="I8" s="47">
        <v>0.34</v>
      </c>
      <c r="J8" s="57"/>
    </row>
    <row r="9" ht="22.9" customHeight="1" spans="1:10">
      <c r="A9" s="46"/>
      <c r="B9" s="44"/>
      <c r="C9" s="44"/>
      <c r="D9" s="47"/>
      <c r="E9" s="47"/>
      <c r="F9" s="47"/>
      <c r="G9" s="47"/>
      <c r="H9" s="47"/>
      <c r="I9" s="47"/>
      <c r="J9" s="57"/>
    </row>
    <row r="10" ht="22.9" customHeight="1" spans="1:10">
      <c r="A10" s="46"/>
      <c r="B10" s="44"/>
      <c r="C10" s="44"/>
      <c r="D10" s="47"/>
      <c r="E10" s="47"/>
      <c r="F10" s="47"/>
      <c r="G10" s="47"/>
      <c r="H10" s="47"/>
      <c r="I10" s="47"/>
      <c r="J10" s="57"/>
    </row>
    <row r="11" ht="22.9" customHeight="1" spans="1:10">
      <c r="A11" s="46"/>
      <c r="B11" s="44"/>
      <c r="C11" s="44"/>
      <c r="D11" s="47"/>
      <c r="E11" s="47"/>
      <c r="F11" s="47"/>
      <c r="G11" s="47"/>
      <c r="H11" s="47"/>
      <c r="I11" s="47"/>
      <c r="J11" s="57"/>
    </row>
    <row r="12" ht="22.9" customHeight="1" spans="1:10">
      <c r="A12" s="46"/>
      <c r="B12" s="44"/>
      <c r="C12" s="44"/>
      <c r="D12" s="47"/>
      <c r="E12" s="47"/>
      <c r="F12" s="47"/>
      <c r="G12" s="47"/>
      <c r="H12" s="47"/>
      <c r="I12" s="47"/>
      <c r="J12" s="57"/>
    </row>
    <row r="13" ht="22.9" customHeight="1" spans="1:10">
      <c r="A13" s="46"/>
      <c r="B13" s="44"/>
      <c r="C13" s="44"/>
      <c r="D13" s="47"/>
      <c r="E13" s="47"/>
      <c r="F13" s="47"/>
      <c r="G13" s="47"/>
      <c r="H13" s="47"/>
      <c r="I13" s="47"/>
      <c r="J13" s="57"/>
    </row>
    <row r="14" ht="22.9" customHeight="1" spans="1:10">
      <c r="A14" s="46"/>
      <c r="B14" s="44"/>
      <c r="C14" s="44"/>
      <c r="D14" s="47"/>
      <c r="E14" s="47"/>
      <c r="F14" s="47"/>
      <c r="G14" s="47"/>
      <c r="H14" s="47"/>
      <c r="I14" s="47"/>
      <c r="J14" s="57"/>
    </row>
    <row r="15" ht="22.9" customHeight="1" spans="1:10">
      <c r="A15" s="46"/>
      <c r="B15" s="44"/>
      <c r="C15" s="44"/>
      <c r="D15" s="47"/>
      <c r="E15" s="47"/>
      <c r="F15" s="47"/>
      <c r="G15" s="47"/>
      <c r="H15" s="47"/>
      <c r="I15" s="47"/>
      <c r="J15" s="57"/>
    </row>
    <row r="16" ht="22.9" customHeight="1" spans="1:10">
      <c r="A16" s="46"/>
      <c r="B16" s="44"/>
      <c r="C16" s="44"/>
      <c r="D16" s="47"/>
      <c r="E16" s="47"/>
      <c r="F16" s="47"/>
      <c r="G16" s="47"/>
      <c r="H16" s="47"/>
      <c r="I16" s="47"/>
      <c r="J16" s="5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zoomScale="70" zoomScaleNormal="70" workbookViewId="0">
      <pane ySplit="6" topLeftCell="A7" activePane="bottomLeft" state="frozen"/>
      <selection/>
      <selection pane="bottomLeft" activeCell="B3" sqref="B3:F3"/>
    </sheetView>
  </sheetViews>
  <sheetFormatPr defaultColWidth="10" defaultRowHeight="14"/>
  <cols>
    <col min="1" max="1" width="1.45454545454545" customWidth="1"/>
    <col min="2" max="4" width="6.09090909090909" customWidth="1"/>
    <col min="5" max="5" width="17" customWidth="1"/>
    <col min="6" max="6" width="40.6363636363636" customWidth="1"/>
    <col min="7" max="9" width="17" customWidth="1"/>
    <col min="10" max="10" width="1.45454545454545" customWidth="1"/>
    <col min="11" max="12" width="9.72727272727273" customWidth="1"/>
  </cols>
  <sheetData>
    <row r="1" ht="25" customHeight="1" spans="1:10">
      <c r="A1" s="39"/>
      <c r="B1" s="2" t="s">
        <v>246</v>
      </c>
      <c r="C1" s="2"/>
      <c r="D1" s="2"/>
      <c r="E1" s="17"/>
      <c r="F1" s="17"/>
      <c r="G1" s="40"/>
      <c r="H1" s="40"/>
      <c r="I1" s="52"/>
      <c r="J1" s="43"/>
    </row>
    <row r="2" ht="22.9" customHeight="1" spans="1:10">
      <c r="A2" s="39"/>
      <c r="B2" s="3" t="s">
        <v>247</v>
      </c>
      <c r="C2" s="3"/>
      <c r="D2" s="3"/>
      <c r="E2" s="3"/>
      <c r="F2" s="3"/>
      <c r="G2" s="3"/>
      <c r="H2" s="3"/>
      <c r="I2" s="3"/>
      <c r="J2" s="43" t="s">
        <v>4</v>
      </c>
    </row>
    <row r="3" ht="19.5" customHeight="1" spans="1:10">
      <c r="A3" s="41"/>
      <c r="B3" s="42" t="s">
        <v>6</v>
      </c>
      <c r="C3" s="42"/>
      <c r="D3" s="42"/>
      <c r="E3" s="42"/>
      <c r="F3" s="42"/>
      <c r="G3" s="41"/>
      <c r="H3" s="41"/>
      <c r="I3" s="53" t="s">
        <v>7</v>
      </c>
      <c r="J3" s="54"/>
    </row>
    <row r="4" ht="24.4" customHeight="1" spans="1:10">
      <c r="A4" s="43"/>
      <c r="B4" s="44" t="s">
        <v>10</v>
      </c>
      <c r="C4" s="44"/>
      <c r="D4" s="44"/>
      <c r="E4" s="44"/>
      <c r="F4" s="44"/>
      <c r="G4" s="44" t="s">
        <v>248</v>
      </c>
      <c r="H4" s="44"/>
      <c r="I4" s="44"/>
      <c r="J4" s="55"/>
    </row>
    <row r="5" ht="24.4" customHeight="1" spans="1:10">
      <c r="A5" s="45"/>
      <c r="B5" s="44" t="s">
        <v>80</v>
      </c>
      <c r="C5" s="44"/>
      <c r="D5" s="44"/>
      <c r="E5" s="44" t="s">
        <v>71</v>
      </c>
      <c r="F5" s="44" t="s">
        <v>72</v>
      </c>
      <c r="G5" s="44" t="s">
        <v>60</v>
      </c>
      <c r="H5" s="44" t="s">
        <v>76</v>
      </c>
      <c r="I5" s="44" t="s">
        <v>77</v>
      </c>
      <c r="J5" s="55"/>
    </row>
    <row r="6" ht="24.4" customHeight="1" spans="1:10">
      <c r="A6" s="45"/>
      <c r="B6" s="44" t="s">
        <v>81</v>
      </c>
      <c r="C6" s="44" t="s">
        <v>82</v>
      </c>
      <c r="D6" s="44" t="s">
        <v>83</v>
      </c>
      <c r="E6" s="44"/>
      <c r="F6" s="44"/>
      <c r="G6" s="44"/>
      <c r="H6" s="44"/>
      <c r="I6" s="44"/>
      <c r="J6" s="56"/>
    </row>
    <row r="7" ht="22.9" customHeight="1" spans="1:10">
      <c r="A7" s="46"/>
      <c r="B7" s="44"/>
      <c r="C7" s="44"/>
      <c r="D7" s="44"/>
      <c r="E7" s="44"/>
      <c r="F7" s="44" t="s">
        <v>73</v>
      </c>
      <c r="G7" s="47"/>
      <c r="H7" s="47"/>
      <c r="I7" s="47"/>
      <c r="J7" s="57"/>
    </row>
    <row r="8" ht="22.9" customHeight="1" spans="1:10">
      <c r="A8" s="46"/>
      <c r="B8" s="60" t="s">
        <v>108</v>
      </c>
      <c r="C8" s="60"/>
      <c r="D8" s="60"/>
      <c r="E8" s="61">
        <v>103001</v>
      </c>
      <c r="F8" s="62" t="s">
        <v>249</v>
      </c>
      <c r="G8" s="47">
        <v>74.1</v>
      </c>
      <c r="H8" s="47"/>
      <c r="I8" s="47">
        <v>74.1</v>
      </c>
      <c r="J8" s="57"/>
    </row>
    <row r="9" ht="22.9" customHeight="1" spans="1:10">
      <c r="A9" s="46"/>
      <c r="B9" s="60" t="s">
        <v>108</v>
      </c>
      <c r="C9" s="60" t="s">
        <v>110</v>
      </c>
      <c r="D9" s="60"/>
      <c r="E9" s="61">
        <v>103001</v>
      </c>
      <c r="F9" s="62" t="s">
        <v>250</v>
      </c>
      <c r="G9" s="47">
        <v>74.1</v>
      </c>
      <c r="H9" s="47"/>
      <c r="I9" s="47">
        <v>74.1</v>
      </c>
      <c r="J9" s="57"/>
    </row>
    <row r="10" ht="22.9" customHeight="1" spans="1:10">
      <c r="A10" s="46"/>
      <c r="B10" s="60" t="s">
        <v>108</v>
      </c>
      <c r="C10" s="60" t="s">
        <v>110</v>
      </c>
      <c r="D10" s="60" t="s">
        <v>102</v>
      </c>
      <c r="E10" s="61">
        <v>103001</v>
      </c>
      <c r="F10" s="62" t="s">
        <v>251</v>
      </c>
      <c r="G10" s="47">
        <v>74.1</v>
      </c>
      <c r="H10" s="47"/>
      <c r="I10" s="47">
        <v>74.1</v>
      </c>
      <c r="J10" s="57"/>
    </row>
    <row r="11" ht="22.9" customHeight="1" spans="1:10">
      <c r="A11" s="46"/>
      <c r="B11" s="44"/>
      <c r="C11" s="44"/>
      <c r="D11" s="44"/>
      <c r="E11" s="44"/>
      <c r="F11" s="44"/>
      <c r="G11" s="47"/>
      <c r="H11" s="47"/>
      <c r="I11" s="47"/>
      <c r="J11" s="57"/>
    </row>
    <row r="12" ht="22.9" customHeight="1" spans="1:10">
      <c r="A12" s="46"/>
      <c r="B12" s="44"/>
      <c r="C12" s="44"/>
      <c r="D12" s="44"/>
      <c r="E12" s="44"/>
      <c r="F12" s="44"/>
      <c r="G12" s="47"/>
      <c r="H12" s="47"/>
      <c r="I12" s="47"/>
      <c r="J12" s="57"/>
    </row>
    <row r="13" ht="22.9" customHeight="1" spans="1:10">
      <c r="A13" s="46"/>
      <c r="B13" s="44"/>
      <c r="C13" s="44"/>
      <c r="D13" s="44"/>
      <c r="E13" s="44"/>
      <c r="F13" s="44"/>
      <c r="G13" s="47"/>
      <c r="H13" s="47"/>
      <c r="I13" s="47"/>
      <c r="J13" s="57"/>
    </row>
    <row r="14" ht="22.9" customHeight="1" spans="1:10">
      <c r="A14" s="46"/>
      <c r="B14" s="44"/>
      <c r="C14" s="44"/>
      <c r="D14" s="44"/>
      <c r="E14" s="44"/>
      <c r="F14" s="44"/>
      <c r="G14" s="47"/>
      <c r="H14" s="47"/>
      <c r="I14" s="47"/>
      <c r="J14" s="57"/>
    </row>
    <row r="15" ht="22.9" customHeight="1" spans="1:10">
      <c r="A15" s="46"/>
      <c r="B15" s="44"/>
      <c r="C15" s="44"/>
      <c r="D15" s="44"/>
      <c r="E15" s="44"/>
      <c r="F15" s="44"/>
      <c r="G15" s="47"/>
      <c r="H15" s="47"/>
      <c r="I15" s="47"/>
      <c r="J15" s="57"/>
    </row>
    <row r="16" ht="22.9" customHeight="1" spans="1:10">
      <c r="A16" s="45"/>
      <c r="B16" s="48"/>
      <c r="C16" s="48"/>
      <c r="D16" s="48"/>
      <c r="E16" s="48"/>
      <c r="F16" s="48" t="s">
        <v>24</v>
      </c>
      <c r="G16" s="49"/>
      <c r="H16" s="49"/>
      <c r="I16" s="49"/>
      <c r="J16" s="55"/>
    </row>
    <row r="17" ht="22.9" customHeight="1" spans="1:10">
      <c r="A17" s="45"/>
      <c r="B17" s="48"/>
      <c r="C17" s="48"/>
      <c r="D17" s="48"/>
      <c r="E17" s="48"/>
      <c r="F17" s="48" t="s">
        <v>24</v>
      </c>
      <c r="G17" s="49"/>
      <c r="H17" s="49"/>
      <c r="I17" s="49"/>
      <c r="J17" s="5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zoomScale="80" zoomScaleNormal="80" topLeftCell="B1" workbookViewId="0">
      <pane ySplit="6" topLeftCell="A7" activePane="bottomLeft" state="frozen"/>
      <selection/>
      <selection pane="bottomLeft" activeCell="C8" sqref="C8"/>
    </sheetView>
  </sheetViews>
  <sheetFormatPr defaultColWidth="10" defaultRowHeight="14"/>
  <cols>
    <col min="1" max="1" width="1.45454545454545" customWidth="1"/>
    <col min="2" max="2" width="12.2636363636364" customWidth="1"/>
    <col min="3" max="3" width="29.7272727272727" customWidth="1"/>
    <col min="4" max="9" width="14.4454545454545" customWidth="1"/>
    <col min="10" max="10" width="1.45454545454545" customWidth="1"/>
    <col min="11" max="11" width="9.72727272727273" customWidth="1"/>
  </cols>
  <sheetData>
    <row r="1" ht="25" customHeight="1" spans="1:10">
      <c r="A1" s="39"/>
      <c r="B1" s="2" t="s">
        <v>252</v>
      </c>
      <c r="C1" s="17"/>
      <c r="D1" s="40"/>
      <c r="E1" s="40"/>
      <c r="F1" s="40"/>
      <c r="G1" s="40"/>
      <c r="H1" s="40"/>
      <c r="I1" s="52"/>
      <c r="J1" s="43"/>
    </row>
    <row r="2" ht="22.9" customHeight="1" spans="1:10">
      <c r="A2" s="39"/>
      <c r="B2" s="3" t="s">
        <v>253</v>
      </c>
      <c r="C2" s="3"/>
      <c r="D2" s="3"/>
      <c r="E2" s="3"/>
      <c r="F2" s="3"/>
      <c r="G2" s="3"/>
      <c r="H2" s="3"/>
      <c r="I2" s="3"/>
      <c r="J2" s="43" t="s">
        <v>4</v>
      </c>
    </row>
    <row r="3" ht="19.5" customHeight="1" spans="1:10">
      <c r="A3" s="41"/>
      <c r="B3" s="42" t="s">
        <v>6</v>
      </c>
      <c r="C3" s="42"/>
      <c r="D3" s="53"/>
      <c r="E3" s="53"/>
      <c r="F3" s="53"/>
      <c r="G3" s="53"/>
      <c r="H3" s="53"/>
      <c r="I3" s="53" t="s">
        <v>7</v>
      </c>
      <c r="J3" s="54"/>
    </row>
    <row r="4" ht="24.4" customHeight="1" spans="1:10">
      <c r="A4" s="43"/>
      <c r="B4" s="44" t="s">
        <v>240</v>
      </c>
      <c r="C4" s="44" t="s">
        <v>72</v>
      </c>
      <c r="D4" s="44" t="s">
        <v>241</v>
      </c>
      <c r="E4" s="44"/>
      <c r="F4" s="44"/>
      <c r="G4" s="44"/>
      <c r="H4" s="44"/>
      <c r="I4" s="44"/>
      <c r="J4" s="55"/>
    </row>
    <row r="5" ht="24.4" customHeight="1" spans="1:10">
      <c r="A5" s="45"/>
      <c r="B5" s="44"/>
      <c r="C5" s="44"/>
      <c r="D5" s="44" t="s">
        <v>60</v>
      </c>
      <c r="E5" s="59" t="s">
        <v>242</v>
      </c>
      <c r="F5" s="44" t="s">
        <v>243</v>
      </c>
      <c r="G5" s="44"/>
      <c r="H5" s="44"/>
      <c r="I5" s="44" t="s">
        <v>191</v>
      </c>
      <c r="J5" s="55"/>
    </row>
    <row r="6" ht="24.4" customHeight="1" spans="1:10">
      <c r="A6" s="45"/>
      <c r="B6" s="44"/>
      <c r="C6" s="44"/>
      <c r="D6" s="44"/>
      <c r="E6" s="59"/>
      <c r="F6" s="44" t="s">
        <v>166</v>
      </c>
      <c r="G6" s="44" t="s">
        <v>244</v>
      </c>
      <c r="H6" s="44" t="s">
        <v>245</v>
      </c>
      <c r="I6" s="44"/>
      <c r="J6" s="56"/>
    </row>
    <row r="7" ht="22.9" customHeight="1" spans="1:10">
      <c r="A7" s="46"/>
      <c r="B7" s="44"/>
      <c r="C7" s="44" t="s">
        <v>73</v>
      </c>
      <c r="D7" s="47"/>
      <c r="E7" s="47"/>
      <c r="F7" s="47"/>
      <c r="G7" s="47"/>
      <c r="H7" s="47"/>
      <c r="I7" s="47"/>
      <c r="J7" s="57"/>
    </row>
    <row r="8" ht="22.9" customHeight="1" spans="1:10">
      <c r="A8" s="46"/>
      <c r="B8" s="44"/>
      <c r="C8" s="44"/>
      <c r="D8" s="47"/>
      <c r="E8" s="47"/>
      <c r="F8" s="47"/>
      <c r="G8" s="47"/>
      <c r="H8" s="47"/>
      <c r="I8" s="47"/>
      <c r="J8" s="57"/>
    </row>
    <row r="9" ht="22.9" customHeight="1" spans="1:10">
      <c r="A9" s="46"/>
      <c r="B9" s="44"/>
      <c r="C9" s="44"/>
      <c r="D9" s="47"/>
      <c r="E9" s="47"/>
      <c r="F9" s="47"/>
      <c r="G9" s="47"/>
      <c r="H9" s="47"/>
      <c r="I9" s="47"/>
      <c r="J9" s="57"/>
    </row>
    <row r="10" ht="22.9" customHeight="1" spans="1:10">
      <c r="A10" s="46"/>
      <c r="B10" s="44"/>
      <c r="C10" s="44"/>
      <c r="D10" s="47"/>
      <c r="E10" s="47"/>
      <c r="F10" s="47"/>
      <c r="G10" s="47"/>
      <c r="H10" s="47"/>
      <c r="I10" s="47"/>
      <c r="J10" s="57"/>
    </row>
    <row r="11" ht="22.9" customHeight="1" spans="1:10">
      <c r="A11" s="46"/>
      <c r="B11" s="44"/>
      <c r="C11" s="44"/>
      <c r="D11" s="47"/>
      <c r="E11" s="47"/>
      <c r="F11" s="47"/>
      <c r="G11" s="47"/>
      <c r="H11" s="47"/>
      <c r="I11" s="47"/>
      <c r="J11" s="57"/>
    </row>
    <row r="12" ht="22.9" customHeight="1" spans="1:10">
      <c r="A12" s="46"/>
      <c r="B12" s="44"/>
      <c r="C12" s="44"/>
      <c r="D12" s="47"/>
      <c r="E12" s="47"/>
      <c r="F12" s="47"/>
      <c r="G12" s="47"/>
      <c r="H12" s="47"/>
      <c r="I12" s="47"/>
      <c r="J12" s="57"/>
    </row>
    <row r="13" ht="22.9" customHeight="1" spans="1:10">
      <c r="A13" s="46"/>
      <c r="B13" s="44"/>
      <c r="C13" s="44"/>
      <c r="D13" s="47"/>
      <c r="E13" s="47"/>
      <c r="F13" s="47"/>
      <c r="G13" s="47"/>
      <c r="H13" s="47"/>
      <c r="I13" s="47"/>
      <c r="J13" s="57"/>
    </row>
    <row r="14" ht="22.9" customHeight="1" spans="1:10">
      <c r="A14" s="46"/>
      <c r="B14" s="44"/>
      <c r="C14" s="44"/>
      <c r="D14" s="47"/>
      <c r="E14" s="47"/>
      <c r="F14" s="47"/>
      <c r="G14" s="47"/>
      <c r="H14" s="47"/>
      <c r="I14" s="47"/>
      <c r="J14" s="57"/>
    </row>
    <row r="15" ht="22.9" customHeight="1" spans="1:10">
      <c r="A15" s="46"/>
      <c r="B15" s="44"/>
      <c r="C15" s="44"/>
      <c r="D15" s="47"/>
      <c r="E15" s="47"/>
      <c r="F15" s="47"/>
      <c r="G15" s="47"/>
      <c r="H15" s="47"/>
      <c r="I15" s="47"/>
      <c r="J15" s="57"/>
    </row>
    <row r="16" ht="22.9" customHeight="1" spans="1:10">
      <c r="A16" s="46"/>
      <c r="B16" s="44"/>
      <c r="C16" s="44"/>
      <c r="D16" s="47"/>
      <c r="E16" s="47"/>
      <c r="F16" s="47"/>
      <c r="G16" s="47"/>
      <c r="H16" s="47"/>
      <c r="I16" s="47"/>
      <c r="J16" s="57"/>
    </row>
    <row r="17" ht="22.9" customHeight="1" spans="1:10">
      <c r="A17" s="46"/>
      <c r="B17" s="44"/>
      <c r="C17" s="44"/>
      <c r="D17" s="47"/>
      <c r="E17" s="47"/>
      <c r="F17" s="47"/>
      <c r="G17" s="47"/>
      <c r="H17" s="47"/>
      <c r="I17" s="47"/>
      <c r="J17" s="57"/>
    </row>
    <row r="19" spans="2:2">
      <c r="B19" s="1" t="s">
        <v>254</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19" sqref="B19"/>
    </sheetView>
  </sheetViews>
  <sheetFormatPr defaultColWidth="10" defaultRowHeight="14"/>
  <cols>
    <col min="1" max="1" width="1.45454545454545" customWidth="1"/>
    <col min="2" max="4" width="6.63636363636364" customWidth="1"/>
    <col min="5" max="5" width="13.3636363636364" customWidth="1"/>
    <col min="6" max="6" width="41" customWidth="1"/>
    <col min="7" max="9" width="17.6363636363636" customWidth="1"/>
    <col min="10" max="10" width="1.45454545454545" customWidth="1"/>
    <col min="11" max="12" width="9.72727272727273" customWidth="1"/>
  </cols>
  <sheetData>
    <row r="1" ht="25" customHeight="1" spans="1:10">
      <c r="A1" s="39"/>
      <c r="B1" s="2" t="s">
        <v>255</v>
      </c>
      <c r="C1" s="2"/>
      <c r="D1" s="2"/>
      <c r="E1" s="17"/>
      <c r="F1" s="17"/>
      <c r="G1" s="40"/>
      <c r="H1" s="40"/>
      <c r="I1" s="52"/>
      <c r="J1" s="43"/>
    </row>
    <row r="2" ht="22.9" customHeight="1" spans="1:10">
      <c r="A2" s="39"/>
      <c r="B2" s="3" t="s">
        <v>256</v>
      </c>
      <c r="C2" s="3"/>
      <c r="D2" s="3"/>
      <c r="E2" s="3"/>
      <c r="F2" s="3"/>
      <c r="G2" s="3"/>
      <c r="H2" s="3"/>
      <c r="I2" s="3"/>
      <c r="J2" s="43" t="s">
        <v>4</v>
      </c>
    </row>
    <row r="3" ht="19.5" customHeight="1" spans="1:10">
      <c r="A3" s="41"/>
      <c r="B3" s="42" t="s">
        <v>6</v>
      </c>
      <c r="C3" s="42"/>
      <c r="D3" s="42"/>
      <c r="E3" s="42"/>
      <c r="F3" s="42"/>
      <c r="G3" s="41"/>
      <c r="H3" s="41"/>
      <c r="I3" s="53" t="s">
        <v>7</v>
      </c>
      <c r="J3" s="54"/>
    </row>
    <row r="4" ht="24.4" customHeight="1" spans="1:10">
      <c r="A4" s="43"/>
      <c r="B4" s="44" t="s">
        <v>10</v>
      </c>
      <c r="C4" s="44"/>
      <c r="D4" s="44"/>
      <c r="E4" s="44"/>
      <c r="F4" s="44"/>
      <c r="G4" s="44" t="s">
        <v>257</v>
      </c>
      <c r="H4" s="44"/>
      <c r="I4" s="44"/>
      <c r="J4" s="55"/>
    </row>
    <row r="5" ht="24.4" customHeight="1" spans="1:10">
      <c r="A5" s="45"/>
      <c r="B5" s="44" t="s">
        <v>80</v>
      </c>
      <c r="C5" s="44"/>
      <c r="D5" s="44"/>
      <c r="E5" s="44" t="s">
        <v>71</v>
      </c>
      <c r="F5" s="44" t="s">
        <v>72</v>
      </c>
      <c r="G5" s="44" t="s">
        <v>60</v>
      </c>
      <c r="H5" s="44" t="s">
        <v>76</v>
      </c>
      <c r="I5" s="44" t="s">
        <v>77</v>
      </c>
      <c r="J5" s="55"/>
    </row>
    <row r="6" ht="24.4" customHeight="1" spans="1:10">
      <c r="A6" s="45"/>
      <c r="B6" s="44" t="s">
        <v>81</v>
      </c>
      <c r="C6" s="44" t="s">
        <v>82</v>
      </c>
      <c r="D6" s="44" t="s">
        <v>83</v>
      </c>
      <c r="E6" s="44"/>
      <c r="F6" s="44"/>
      <c r="G6" s="44"/>
      <c r="H6" s="44"/>
      <c r="I6" s="44"/>
      <c r="J6" s="56"/>
    </row>
    <row r="7" ht="22.9" customHeight="1" spans="1:10">
      <c r="A7" s="46"/>
      <c r="B7" s="44"/>
      <c r="C7" s="44"/>
      <c r="D7" s="44"/>
      <c r="E7" s="44"/>
      <c r="F7" s="44" t="s">
        <v>73</v>
      </c>
      <c r="G7" s="47"/>
      <c r="H7" s="47"/>
      <c r="I7" s="47"/>
      <c r="J7" s="57"/>
    </row>
    <row r="8" ht="22.9" customHeight="1" spans="1:10">
      <c r="A8" s="45"/>
      <c r="B8" s="48"/>
      <c r="C8" s="48"/>
      <c r="D8" s="48"/>
      <c r="E8" s="48"/>
      <c r="F8" s="48" t="s">
        <v>24</v>
      </c>
      <c r="G8" s="49"/>
      <c r="H8" s="49"/>
      <c r="I8" s="49"/>
      <c r="J8" s="55"/>
    </row>
    <row r="9" ht="22.9" customHeight="1" spans="1:10">
      <c r="A9" s="45"/>
      <c r="B9" s="48"/>
      <c r="C9" s="48"/>
      <c r="D9" s="48"/>
      <c r="E9" s="48"/>
      <c r="F9" s="48"/>
      <c r="G9" s="49"/>
      <c r="H9" s="49"/>
      <c r="I9" s="49"/>
      <c r="J9" s="55"/>
    </row>
    <row r="10" ht="22.9" customHeight="1" spans="1:10">
      <c r="A10" s="45"/>
      <c r="B10" s="48"/>
      <c r="C10" s="48"/>
      <c r="D10" s="48"/>
      <c r="E10" s="48"/>
      <c r="F10" s="48"/>
      <c r="G10" s="49"/>
      <c r="H10" s="49"/>
      <c r="I10" s="49"/>
      <c r="J10" s="55"/>
    </row>
    <row r="11" ht="22.9" customHeight="1" spans="1:10">
      <c r="A11" s="45"/>
      <c r="B11" s="48"/>
      <c r="C11" s="48"/>
      <c r="D11" s="48"/>
      <c r="E11" s="48"/>
      <c r="F11" s="48"/>
      <c r="G11" s="49"/>
      <c r="H11" s="49"/>
      <c r="I11" s="49"/>
      <c r="J11" s="55"/>
    </row>
    <row r="12" ht="22.9" customHeight="1" spans="1:10">
      <c r="A12" s="45"/>
      <c r="B12" s="48"/>
      <c r="C12" s="48"/>
      <c r="D12" s="48"/>
      <c r="E12" s="48"/>
      <c r="F12" s="48"/>
      <c r="G12" s="49"/>
      <c r="H12" s="49"/>
      <c r="I12" s="49"/>
      <c r="J12" s="55"/>
    </row>
    <row r="13" ht="22.9" customHeight="1" spans="1:10">
      <c r="A13" s="45"/>
      <c r="B13" s="48"/>
      <c r="C13" s="48"/>
      <c r="D13" s="48"/>
      <c r="E13" s="48"/>
      <c r="F13" s="48"/>
      <c r="G13" s="49"/>
      <c r="H13" s="49"/>
      <c r="I13" s="49"/>
      <c r="J13" s="55"/>
    </row>
    <row r="14" ht="22.9" customHeight="1" spans="1:10">
      <c r="A14" s="45"/>
      <c r="B14" s="48"/>
      <c r="C14" s="48"/>
      <c r="D14" s="48"/>
      <c r="E14" s="48"/>
      <c r="F14" s="48"/>
      <c r="G14" s="49"/>
      <c r="H14" s="49"/>
      <c r="I14" s="49"/>
      <c r="J14" s="55"/>
    </row>
    <row r="15" ht="22.9" customHeight="1" spans="1:10">
      <c r="A15" s="45"/>
      <c r="B15" s="48"/>
      <c r="C15" s="48"/>
      <c r="D15" s="48"/>
      <c r="E15" s="48"/>
      <c r="F15" s="48"/>
      <c r="G15" s="49"/>
      <c r="H15" s="49"/>
      <c r="I15" s="49"/>
      <c r="J15" s="55"/>
    </row>
    <row r="16" ht="22.9" customHeight="1" spans="1:10">
      <c r="A16" s="45"/>
      <c r="B16" s="48"/>
      <c r="C16" s="48"/>
      <c r="D16" s="48"/>
      <c r="E16" s="48"/>
      <c r="F16" s="48" t="s">
        <v>24</v>
      </c>
      <c r="G16" s="49"/>
      <c r="H16" s="49"/>
      <c r="I16" s="49"/>
      <c r="J16" s="55"/>
    </row>
    <row r="17" ht="22.9" customHeight="1" spans="1:10">
      <c r="A17" s="45"/>
      <c r="B17" s="48"/>
      <c r="C17" s="48"/>
      <c r="D17" s="48"/>
      <c r="E17" s="48"/>
      <c r="F17" s="48" t="s">
        <v>135</v>
      </c>
      <c r="G17" s="49"/>
      <c r="H17" s="49"/>
      <c r="I17" s="49"/>
      <c r="J17" s="56"/>
    </row>
    <row r="18" ht="9.75" customHeight="1" spans="1:10">
      <c r="A18" s="50"/>
      <c r="B18" s="51"/>
      <c r="C18" s="51"/>
      <c r="D18" s="51"/>
      <c r="E18" s="51"/>
      <c r="F18" s="50"/>
      <c r="G18" s="50"/>
      <c r="H18" s="50"/>
      <c r="I18" s="50"/>
      <c r="J18" s="58"/>
    </row>
    <row r="19" spans="2:2">
      <c r="B19" s="1" t="s">
        <v>258</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zoomScale="80" zoomScaleNormal="80" topLeftCell="A28" workbookViewId="0">
      <selection activeCell="H41" sqref="H41"/>
    </sheetView>
  </sheetViews>
  <sheetFormatPr defaultColWidth="9" defaultRowHeight="14"/>
  <cols>
    <col min="1" max="1" width="9" style="1"/>
    <col min="2" max="2" width="9" style="19"/>
    <col min="3" max="3" width="9.63636363636364" style="1" customWidth="1"/>
    <col min="4" max="4" width="10.2636363636364" style="1" customWidth="1"/>
    <col min="5" max="5" width="12.6363636363636" style="1" customWidth="1"/>
    <col min="6" max="6" width="17.4545454545455" style="1" customWidth="1"/>
    <col min="7" max="7" width="17.0909090909091" style="1" customWidth="1"/>
    <col min="8" max="8" width="10.4454545454545" style="1" customWidth="1"/>
    <col min="9" max="9" width="9.90909090909091" style="1" customWidth="1"/>
    <col min="10" max="10" width="9.63636363636364" style="1" customWidth="1"/>
    <col min="11" max="11" width="9.44545454545455" style="1" customWidth="1"/>
    <col min="12" max="12" width="9.72727272727273" style="1" customWidth="1"/>
    <col min="13" max="16384" width="9" style="1"/>
  </cols>
  <sheetData>
    <row r="1" ht="25" customHeight="1" spans="1:1">
      <c r="A1" s="2" t="s">
        <v>259</v>
      </c>
    </row>
    <row r="2" ht="18.5" spans="1:12">
      <c r="A2" s="20" t="s">
        <v>260</v>
      </c>
      <c r="B2" s="21"/>
      <c r="C2" s="20"/>
      <c r="D2" s="21"/>
      <c r="E2" s="21"/>
      <c r="F2" s="21"/>
      <c r="G2" s="21"/>
      <c r="H2" s="21"/>
      <c r="I2" s="21"/>
      <c r="J2" s="21"/>
      <c r="K2" s="21"/>
      <c r="L2" s="21"/>
    </row>
    <row r="3" spans="1:12">
      <c r="A3" s="22"/>
      <c r="B3" s="23"/>
      <c r="C3" s="22"/>
      <c r="D3" s="23"/>
      <c r="E3" s="23"/>
      <c r="F3" s="23"/>
      <c r="G3" s="23"/>
      <c r="H3" s="23"/>
      <c r="I3" s="23"/>
      <c r="J3" s="37" t="s">
        <v>7</v>
      </c>
      <c r="K3" s="37"/>
      <c r="L3" s="37"/>
    </row>
    <row r="4" ht="25" customHeight="1" spans="1:12">
      <c r="A4" s="24" t="s">
        <v>261</v>
      </c>
      <c r="B4" s="24" t="s">
        <v>262</v>
      </c>
      <c r="C4" s="24" t="s">
        <v>11</v>
      </c>
      <c r="D4" s="25" t="s">
        <v>263</v>
      </c>
      <c r="E4" s="24" t="s">
        <v>264</v>
      </c>
      <c r="F4" s="24" t="s">
        <v>265</v>
      </c>
      <c r="G4" s="24" t="s">
        <v>266</v>
      </c>
      <c r="H4" s="24" t="s">
        <v>267</v>
      </c>
      <c r="I4" s="24" t="s">
        <v>268</v>
      </c>
      <c r="J4" s="24" t="s">
        <v>269</v>
      </c>
      <c r="K4" s="24" t="s">
        <v>270</v>
      </c>
      <c r="L4" s="24" t="s">
        <v>271</v>
      </c>
    </row>
    <row r="5" ht="25" customHeight="1" spans="1:12">
      <c r="A5" s="26" t="s">
        <v>0</v>
      </c>
      <c r="B5" s="25" t="s">
        <v>272</v>
      </c>
      <c r="C5" s="27" t="s">
        <v>273</v>
      </c>
      <c r="D5" s="26" t="s">
        <v>274</v>
      </c>
      <c r="E5" s="28" t="s">
        <v>275</v>
      </c>
      <c r="F5" s="29" t="s">
        <v>276</v>
      </c>
      <c r="G5" s="30" t="s">
        <v>277</v>
      </c>
      <c r="H5" s="28" t="s">
        <v>278</v>
      </c>
      <c r="I5" s="28">
        <v>67.2</v>
      </c>
      <c r="J5" s="28" t="s">
        <v>279</v>
      </c>
      <c r="K5" s="28" t="s">
        <v>176</v>
      </c>
      <c r="L5" s="28" t="s">
        <v>280</v>
      </c>
    </row>
    <row r="6" ht="25" customHeight="1" spans="1:12">
      <c r="A6" s="26"/>
      <c r="B6" s="25"/>
      <c r="C6" s="27"/>
      <c r="D6" s="26"/>
      <c r="E6" s="28" t="s">
        <v>275</v>
      </c>
      <c r="F6" s="29" t="s">
        <v>281</v>
      </c>
      <c r="G6" s="30" t="s">
        <v>282</v>
      </c>
      <c r="H6" s="28" t="s">
        <v>278</v>
      </c>
      <c r="I6" s="28" t="s">
        <v>179</v>
      </c>
      <c r="J6" s="28" t="s">
        <v>283</v>
      </c>
      <c r="K6" s="28" t="s">
        <v>176</v>
      </c>
      <c r="L6" s="28" t="s">
        <v>280</v>
      </c>
    </row>
    <row r="7" ht="25" customHeight="1" spans="1:12">
      <c r="A7" s="26"/>
      <c r="B7" s="25"/>
      <c r="C7" s="27"/>
      <c r="D7" s="26"/>
      <c r="E7" s="28" t="s">
        <v>275</v>
      </c>
      <c r="F7" s="29" t="s">
        <v>281</v>
      </c>
      <c r="G7" s="30" t="s">
        <v>284</v>
      </c>
      <c r="H7" s="28" t="s">
        <v>278</v>
      </c>
      <c r="I7" s="28">
        <v>5.6</v>
      </c>
      <c r="J7" s="28" t="s">
        <v>285</v>
      </c>
      <c r="K7" s="28" t="s">
        <v>176</v>
      </c>
      <c r="L7" s="28" t="s">
        <v>280</v>
      </c>
    </row>
    <row r="8" ht="25" customHeight="1" spans="1:12">
      <c r="A8" s="26"/>
      <c r="B8" s="25"/>
      <c r="C8" s="27"/>
      <c r="D8" s="26"/>
      <c r="E8" s="28" t="s">
        <v>275</v>
      </c>
      <c r="F8" s="29" t="s">
        <v>286</v>
      </c>
      <c r="G8" s="30" t="s">
        <v>287</v>
      </c>
      <c r="H8" s="28" t="s">
        <v>288</v>
      </c>
      <c r="I8" s="28" t="s">
        <v>289</v>
      </c>
      <c r="J8" s="28"/>
      <c r="K8" s="28" t="s">
        <v>176</v>
      </c>
      <c r="L8" s="28" t="s">
        <v>280</v>
      </c>
    </row>
    <row r="9" ht="25" customHeight="1" spans="1:12">
      <c r="A9" s="26"/>
      <c r="B9" s="25"/>
      <c r="C9" s="27"/>
      <c r="D9" s="26"/>
      <c r="E9" s="28" t="s">
        <v>275</v>
      </c>
      <c r="F9" s="29" t="s">
        <v>290</v>
      </c>
      <c r="G9" s="30" t="s">
        <v>291</v>
      </c>
      <c r="H9" s="28" t="s">
        <v>278</v>
      </c>
      <c r="I9" s="28" t="s">
        <v>292</v>
      </c>
      <c r="J9" s="28" t="s">
        <v>293</v>
      </c>
      <c r="K9" s="28" t="s">
        <v>176</v>
      </c>
      <c r="L9" s="28" t="s">
        <v>280</v>
      </c>
    </row>
    <row r="10" ht="25" customHeight="1" spans="1:12">
      <c r="A10" s="26"/>
      <c r="B10" s="25"/>
      <c r="C10" s="27"/>
      <c r="D10" s="26"/>
      <c r="E10" s="28" t="s">
        <v>275</v>
      </c>
      <c r="F10" s="29" t="s">
        <v>276</v>
      </c>
      <c r="G10" s="30" t="s">
        <v>294</v>
      </c>
      <c r="H10" s="28" t="s">
        <v>288</v>
      </c>
      <c r="I10" s="28" t="s">
        <v>289</v>
      </c>
      <c r="J10" s="28"/>
      <c r="K10" s="28" t="s">
        <v>176</v>
      </c>
      <c r="L10" s="28" t="s">
        <v>280</v>
      </c>
    </row>
    <row r="11" ht="25" customHeight="1" spans="1:12">
      <c r="A11" s="26"/>
      <c r="B11" s="25"/>
      <c r="C11" s="27"/>
      <c r="D11" s="26"/>
      <c r="E11" s="28" t="s">
        <v>295</v>
      </c>
      <c r="F11" s="29" t="s">
        <v>296</v>
      </c>
      <c r="G11" s="30" t="s">
        <v>297</v>
      </c>
      <c r="H11" s="28" t="s">
        <v>288</v>
      </c>
      <c r="I11" s="28" t="s">
        <v>289</v>
      </c>
      <c r="J11" s="28"/>
      <c r="K11" s="28" t="s">
        <v>176</v>
      </c>
      <c r="L11" s="28" t="s">
        <v>280</v>
      </c>
    </row>
    <row r="12" ht="25" customHeight="1" spans="1:12">
      <c r="A12" s="26"/>
      <c r="B12" s="25"/>
      <c r="C12" s="27"/>
      <c r="D12" s="26"/>
      <c r="E12" s="28" t="s">
        <v>295</v>
      </c>
      <c r="F12" s="29" t="s">
        <v>296</v>
      </c>
      <c r="G12" s="30" t="s">
        <v>298</v>
      </c>
      <c r="H12" s="28" t="s">
        <v>288</v>
      </c>
      <c r="I12" s="28" t="s">
        <v>289</v>
      </c>
      <c r="J12" s="28"/>
      <c r="K12" s="28" t="s">
        <v>176</v>
      </c>
      <c r="L12" s="28" t="s">
        <v>280</v>
      </c>
    </row>
    <row r="13" ht="25" customHeight="1" spans="1:12">
      <c r="A13" s="26"/>
      <c r="B13" s="25"/>
      <c r="C13" s="27"/>
      <c r="D13" s="26"/>
      <c r="E13" s="28" t="s">
        <v>299</v>
      </c>
      <c r="F13" s="29" t="s">
        <v>300</v>
      </c>
      <c r="G13" s="30" t="s">
        <v>301</v>
      </c>
      <c r="H13" s="28" t="s">
        <v>288</v>
      </c>
      <c r="I13" s="28" t="s">
        <v>289</v>
      </c>
      <c r="J13" s="28"/>
      <c r="K13" s="28" t="s">
        <v>176</v>
      </c>
      <c r="L13" s="28" t="s">
        <v>280</v>
      </c>
    </row>
    <row r="14" ht="25" customHeight="1" spans="1:12">
      <c r="A14" s="26" t="s">
        <v>302</v>
      </c>
      <c r="B14" s="25" t="s">
        <v>303</v>
      </c>
      <c r="C14" s="27" t="s">
        <v>304</v>
      </c>
      <c r="D14" s="26" t="s">
        <v>305</v>
      </c>
      <c r="E14" s="28" t="s">
        <v>275</v>
      </c>
      <c r="F14" s="30" t="s">
        <v>281</v>
      </c>
      <c r="G14" s="30" t="s">
        <v>306</v>
      </c>
      <c r="H14" s="28" t="s">
        <v>288</v>
      </c>
      <c r="I14" s="28" t="s">
        <v>289</v>
      </c>
      <c r="J14" s="28"/>
      <c r="K14" s="29">
        <v>6</v>
      </c>
      <c r="L14" s="28" t="s">
        <v>280</v>
      </c>
    </row>
    <row r="15" ht="25" customHeight="1" spans="1:12">
      <c r="A15" s="26"/>
      <c r="B15" s="25"/>
      <c r="C15" s="27"/>
      <c r="D15" s="26"/>
      <c r="E15" s="28" t="s">
        <v>275</v>
      </c>
      <c r="F15" s="30" t="s">
        <v>281</v>
      </c>
      <c r="G15" s="30" t="s">
        <v>307</v>
      </c>
      <c r="H15" s="28" t="s">
        <v>288</v>
      </c>
      <c r="I15" s="28" t="s">
        <v>289</v>
      </c>
      <c r="J15" s="28"/>
      <c r="K15" s="29">
        <v>6</v>
      </c>
      <c r="L15" s="28" t="s">
        <v>280</v>
      </c>
    </row>
    <row r="16" ht="25" customHeight="1" spans="1:12">
      <c r="A16" s="26"/>
      <c r="B16" s="25"/>
      <c r="C16" s="27"/>
      <c r="D16" s="26"/>
      <c r="E16" s="28" t="s">
        <v>275</v>
      </c>
      <c r="F16" s="30" t="s">
        <v>281</v>
      </c>
      <c r="G16" s="30" t="s">
        <v>308</v>
      </c>
      <c r="H16" s="28" t="s">
        <v>288</v>
      </c>
      <c r="I16" s="28" t="s">
        <v>289</v>
      </c>
      <c r="J16" s="28"/>
      <c r="K16" s="29">
        <v>6</v>
      </c>
      <c r="L16" s="28" t="s">
        <v>280</v>
      </c>
    </row>
    <row r="17" ht="25" customHeight="1" spans="1:12">
      <c r="A17" s="26"/>
      <c r="B17" s="25"/>
      <c r="C17" s="27"/>
      <c r="D17" s="26"/>
      <c r="E17" s="28" t="s">
        <v>275</v>
      </c>
      <c r="F17" s="30" t="s">
        <v>281</v>
      </c>
      <c r="G17" s="30" t="s">
        <v>309</v>
      </c>
      <c r="H17" s="28" t="s">
        <v>310</v>
      </c>
      <c r="I17" s="28" t="s">
        <v>311</v>
      </c>
      <c r="J17" s="28" t="s">
        <v>312</v>
      </c>
      <c r="K17" s="29">
        <v>6</v>
      </c>
      <c r="L17" s="28" t="s">
        <v>280</v>
      </c>
    </row>
    <row r="18" ht="25" customHeight="1" spans="1:12">
      <c r="A18" s="26"/>
      <c r="B18" s="25"/>
      <c r="C18" s="27"/>
      <c r="D18" s="26"/>
      <c r="E18" s="31" t="s">
        <v>275</v>
      </c>
      <c r="F18" s="30" t="s">
        <v>286</v>
      </c>
      <c r="G18" s="30" t="s">
        <v>313</v>
      </c>
      <c r="H18" s="28" t="s">
        <v>288</v>
      </c>
      <c r="I18" s="28" t="s">
        <v>289</v>
      </c>
      <c r="J18" s="28"/>
      <c r="K18" s="29">
        <v>6</v>
      </c>
      <c r="L18" s="28" t="s">
        <v>280</v>
      </c>
    </row>
    <row r="19" ht="25" customHeight="1" spans="1:12">
      <c r="A19" s="26"/>
      <c r="B19" s="25"/>
      <c r="C19" s="27"/>
      <c r="D19" s="26"/>
      <c r="E19" s="31" t="s">
        <v>275</v>
      </c>
      <c r="F19" s="30" t="s">
        <v>286</v>
      </c>
      <c r="G19" s="30" t="s">
        <v>314</v>
      </c>
      <c r="H19" s="28" t="s">
        <v>288</v>
      </c>
      <c r="I19" s="28" t="s">
        <v>289</v>
      </c>
      <c r="J19" s="28"/>
      <c r="K19" s="29">
        <v>6</v>
      </c>
      <c r="L19" s="28" t="s">
        <v>280</v>
      </c>
    </row>
    <row r="20" ht="25" customHeight="1" spans="1:12">
      <c r="A20" s="26"/>
      <c r="B20" s="25"/>
      <c r="C20" s="27"/>
      <c r="D20" s="26"/>
      <c r="E20" s="31" t="s">
        <v>275</v>
      </c>
      <c r="F20" s="30" t="s">
        <v>286</v>
      </c>
      <c r="G20" s="30" t="s">
        <v>315</v>
      </c>
      <c r="H20" s="28" t="s">
        <v>288</v>
      </c>
      <c r="I20" s="28" t="s">
        <v>289</v>
      </c>
      <c r="J20" s="28"/>
      <c r="K20" s="29">
        <v>6</v>
      </c>
      <c r="L20" s="28" t="s">
        <v>280</v>
      </c>
    </row>
    <row r="21" ht="25" customHeight="1" spans="1:12">
      <c r="A21" s="26"/>
      <c r="B21" s="25"/>
      <c r="C21" s="27"/>
      <c r="D21" s="26"/>
      <c r="E21" s="31" t="s">
        <v>275</v>
      </c>
      <c r="F21" s="30" t="s">
        <v>286</v>
      </c>
      <c r="G21" s="30" t="s">
        <v>316</v>
      </c>
      <c r="H21" s="28" t="s">
        <v>288</v>
      </c>
      <c r="I21" s="28" t="s">
        <v>289</v>
      </c>
      <c r="J21" s="28"/>
      <c r="K21" s="29">
        <v>6</v>
      </c>
      <c r="L21" s="28" t="s">
        <v>280</v>
      </c>
    </row>
    <row r="22" ht="25" customHeight="1" spans="1:12">
      <c r="A22" s="26"/>
      <c r="B22" s="25"/>
      <c r="C22" s="27"/>
      <c r="D22" s="26"/>
      <c r="E22" s="31" t="s">
        <v>275</v>
      </c>
      <c r="F22" s="31" t="s">
        <v>290</v>
      </c>
      <c r="G22" s="32" t="s">
        <v>317</v>
      </c>
      <c r="H22" s="33" t="s">
        <v>318</v>
      </c>
      <c r="I22" s="26">
        <v>2022</v>
      </c>
      <c r="J22" s="26" t="s">
        <v>293</v>
      </c>
      <c r="K22" s="29">
        <v>6</v>
      </c>
      <c r="L22" s="28" t="s">
        <v>280</v>
      </c>
    </row>
    <row r="23" ht="25" customHeight="1" spans="1:12">
      <c r="A23" s="26"/>
      <c r="B23" s="25"/>
      <c r="C23" s="27"/>
      <c r="D23" s="26"/>
      <c r="E23" s="31" t="s">
        <v>275</v>
      </c>
      <c r="F23" s="31" t="s">
        <v>276</v>
      </c>
      <c r="G23" s="32" t="s">
        <v>319</v>
      </c>
      <c r="H23" s="33" t="s">
        <v>318</v>
      </c>
      <c r="I23" s="33" t="s">
        <v>320</v>
      </c>
      <c r="J23" s="26" t="s">
        <v>321</v>
      </c>
      <c r="K23" s="29">
        <v>6</v>
      </c>
      <c r="L23" s="28" t="s">
        <v>280</v>
      </c>
    </row>
    <row r="24" ht="25" customHeight="1" spans="1:12">
      <c r="A24" s="26"/>
      <c r="B24" s="25"/>
      <c r="C24" s="27"/>
      <c r="D24" s="26"/>
      <c r="E24" s="31" t="s">
        <v>295</v>
      </c>
      <c r="F24" s="31" t="s">
        <v>322</v>
      </c>
      <c r="G24" s="32" t="s">
        <v>323</v>
      </c>
      <c r="H24" s="28" t="s">
        <v>288</v>
      </c>
      <c r="I24" s="26">
        <v>1</v>
      </c>
      <c r="J24" s="26"/>
      <c r="K24" s="29">
        <v>6</v>
      </c>
      <c r="L24" s="28" t="s">
        <v>280</v>
      </c>
    </row>
    <row r="25" ht="25" customHeight="1" spans="1:12">
      <c r="A25" s="26"/>
      <c r="B25" s="25"/>
      <c r="C25" s="27"/>
      <c r="D25" s="26"/>
      <c r="E25" s="31" t="s">
        <v>295</v>
      </c>
      <c r="F25" s="31" t="s">
        <v>324</v>
      </c>
      <c r="G25" s="32" t="s">
        <v>325</v>
      </c>
      <c r="H25" s="28" t="s">
        <v>288</v>
      </c>
      <c r="I25" s="26">
        <v>1</v>
      </c>
      <c r="J25" s="26"/>
      <c r="K25" s="29">
        <v>6</v>
      </c>
      <c r="L25" s="28" t="s">
        <v>280</v>
      </c>
    </row>
    <row r="26" ht="25" customHeight="1" spans="1:12">
      <c r="A26" s="26"/>
      <c r="B26" s="25"/>
      <c r="C26" s="27"/>
      <c r="D26" s="26"/>
      <c r="E26" s="31" t="s">
        <v>299</v>
      </c>
      <c r="F26" s="31" t="s">
        <v>300</v>
      </c>
      <c r="G26" s="34" t="s">
        <v>326</v>
      </c>
      <c r="H26" s="34" t="s">
        <v>310</v>
      </c>
      <c r="I26" s="38">
        <v>0.9</v>
      </c>
      <c r="J26" s="26"/>
      <c r="K26" s="29">
        <v>6</v>
      </c>
      <c r="L26" s="28" t="s">
        <v>280</v>
      </c>
    </row>
    <row r="27" ht="25" customHeight="1" spans="1:12">
      <c r="A27" s="26"/>
      <c r="B27" s="25"/>
      <c r="C27" s="27"/>
      <c r="D27" s="26"/>
      <c r="E27" s="31" t="s">
        <v>299</v>
      </c>
      <c r="F27" s="31" t="s">
        <v>300</v>
      </c>
      <c r="G27" s="34" t="s">
        <v>327</v>
      </c>
      <c r="H27" s="34" t="s">
        <v>310</v>
      </c>
      <c r="I27" s="38">
        <v>0.9</v>
      </c>
      <c r="J27" s="26"/>
      <c r="K27" s="29">
        <v>6</v>
      </c>
      <c r="L27" s="28" t="s">
        <v>280</v>
      </c>
    </row>
    <row r="28" ht="25" customHeight="1" spans="1:12">
      <c r="A28" s="26"/>
      <c r="B28" s="25"/>
      <c r="C28" s="27"/>
      <c r="D28" s="26"/>
      <c r="E28" s="31" t="s">
        <v>299</v>
      </c>
      <c r="F28" s="31" t="s">
        <v>300</v>
      </c>
      <c r="G28" s="35" t="s">
        <v>328</v>
      </c>
      <c r="H28" s="34" t="s">
        <v>310</v>
      </c>
      <c r="I28" s="38">
        <v>0.9</v>
      </c>
      <c r="J28" s="26"/>
      <c r="K28" s="29">
        <v>6</v>
      </c>
      <c r="L28" s="28" t="s">
        <v>280</v>
      </c>
    </row>
    <row r="29" ht="25" customHeight="1" spans="1:12">
      <c r="A29" s="26"/>
      <c r="B29" s="25" t="s">
        <v>329</v>
      </c>
      <c r="C29" s="27"/>
      <c r="D29" s="26"/>
      <c r="E29" s="31" t="s">
        <v>275</v>
      </c>
      <c r="F29" s="31" t="s">
        <v>281</v>
      </c>
      <c r="G29" s="26"/>
      <c r="H29" s="26"/>
      <c r="I29" s="26"/>
      <c r="J29" s="26"/>
      <c r="K29" s="26"/>
      <c r="L29" s="26"/>
    </row>
    <row r="30" ht="25" customHeight="1" spans="1:12">
      <c r="A30" s="26"/>
      <c r="B30" s="25"/>
      <c r="C30" s="27"/>
      <c r="D30" s="26"/>
      <c r="E30" s="31" t="s">
        <v>275</v>
      </c>
      <c r="F30" s="31" t="s">
        <v>286</v>
      </c>
      <c r="G30" s="26"/>
      <c r="H30" s="26"/>
      <c r="I30" s="26"/>
      <c r="J30" s="26"/>
      <c r="K30" s="26"/>
      <c r="L30" s="26"/>
    </row>
    <row r="31" ht="25" customHeight="1" spans="1:12">
      <c r="A31" s="26"/>
      <c r="B31" s="25"/>
      <c r="C31" s="27"/>
      <c r="D31" s="26"/>
      <c r="E31" s="31" t="s">
        <v>275</v>
      </c>
      <c r="F31" s="31" t="s">
        <v>290</v>
      </c>
      <c r="G31" s="26"/>
      <c r="H31" s="26"/>
      <c r="I31" s="26"/>
      <c r="J31" s="26"/>
      <c r="K31" s="26"/>
      <c r="L31" s="26"/>
    </row>
    <row r="32" ht="25" customHeight="1" spans="1:12">
      <c r="A32" s="26"/>
      <c r="B32" s="25"/>
      <c r="C32" s="27"/>
      <c r="D32" s="26"/>
      <c r="E32" s="31" t="s">
        <v>275</v>
      </c>
      <c r="F32" s="31" t="s">
        <v>276</v>
      </c>
      <c r="G32" s="26"/>
      <c r="H32" s="26"/>
      <c r="I32" s="26"/>
      <c r="J32" s="26"/>
      <c r="K32" s="26"/>
      <c r="L32" s="26"/>
    </row>
    <row r="33" ht="25" customHeight="1" spans="1:12">
      <c r="A33" s="26"/>
      <c r="B33" s="25"/>
      <c r="C33" s="27"/>
      <c r="D33" s="26"/>
      <c r="E33" s="31" t="s">
        <v>295</v>
      </c>
      <c r="F33" s="31" t="s">
        <v>322</v>
      </c>
      <c r="G33" s="26"/>
      <c r="H33" s="26"/>
      <c r="I33" s="26"/>
      <c r="J33" s="26"/>
      <c r="K33" s="26"/>
      <c r="L33" s="26"/>
    </row>
    <row r="34" ht="25" customHeight="1" spans="1:12">
      <c r="A34" s="26"/>
      <c r="B34" s="25"/>
      <c r="C34" s="27"/>
      <c r="D34" s="26"/>
      <c r="E34" s="31" t="s">
        <v>295</v>
      </c>
      <c r="F34" s="31" t="s">
        <v>324</v>
      </c>
      <c r="G34" s="26"/>
      <c r="H34" s="26"/>
      <c r="I34" s="26"/>
      <c r="J34" s="26"/>
      <c r="K34" s="26"/>
      <c r="L34" s="26"/>
    </row>
    <row r="35" ht="25" customHeight="1" spans="1:12">
      <c r="A35" s="26"/>
      <c r="B35" s="25"/>
      <c r="C35" s="27"/>
      <c r="D35" s="26"/>
      <c r="E35" s="31" t="s">
        <v>295</v>
      </c>
      <c r="F35" s="31" t="s">
        <v>330</v>
      </c>
      <c r="G35" s="26"/>
      <c r="H35" s="26"/>
      <c r="I35" s="26"/>
      <c r="J35" s="26"/>
      <c r="K35" s="26"/>
      <c r="L35" s="26"/>
    </row>
    <row r="36" ht="25" customHeight="1" spans="1:12">
      <c r="A36" s="26"/>
      <c r="B36" s="25"/>
      <c r="C36" s="27"/>
      <c r="D36" s="26"/>
      <c r="E36" s="31" t="s">
        <v>295</v>
      </c>
      <c r="F36" s="31" t="s">
        <v>296</v>
      </c>
      <c r="G36" s="26"/>
      <c r="H36" s="26"/>
      <c r="I36" s="26"/>
      <c r="J36" s="26"/>
      <c r="K36" s="26"/>
      <c r="L36" s="26"/>
    </row>
    <row r="37" ht="25" customHeight="1" spans="1:12">
      <c r="A37" s="26"/>
      <c r="B37" s="25"/>
      <c r="C37" s="27"/>
      <c r="D37" s="26"/>
      <c r="E37" s="31" t="s">
        <v>299</v>
      </c>
      <c r="F37" s="31" t="s">
        <v>300</v>
      </c>
      <c r="G37" s="26"/>
      <c r="H37" s="26"/>
      <c r="I37" s="26"/>
      <c r="J37" s="26"/>
      <c r="K37" s="26"/>
      <c r="L37" s="26"/>
    </row>
    <row r="38" ht="38.15" customHeight="1" spans="1:12">
      <c r="A38" s="36"/>
      <c r="B38" s="36"/>
      <c r="C38" s="19"/>
      <c r="D38" s="19"/>
      <c r="E38" s="19"/>
      <c r="F38" s="19"/>
      <c r="G38" s="19"/>
      <c r="H38" s="19"/>
      <c r="I38" s="19"/>
      <c r="J38" s="19"/>
      <c r="K38" s="19"/>
      <c r="L38" s="19"/>
    </row>
  </sheetData>
  <mergeCells count="16">
    <mergeCell ref="A2:L2"/>
    <mergeCell ref="A3:D3"/>
    <mergeCell ref="J3:L3"/>
    <mergeCell ref="A38:L38"/>
    <mergeCell ref="A5:A13"/>
    <mergeCell ref="A14:A28"/>
    <mergeCell ref="A29:A37"/>
    <mergeCell ref="B5:B13"/>
    <mergeCell ref="B14:B28"/>
    <mergeCell ref="B29:B37"/>
    <mergeCell ref="C5:C13"/>
    <mergeCell ref="C14:C28"/>
    <mergeCell ref="C29:C37"/>
    <mergeCell ref="D5:D13"/>
    <mergeCell ref="D14:D28"/>
    <mergeCell ref="D29:D37"/>
  </mergeCells>
  <dataValidations count="1">
    <dataValidation type="list" allowBlank="1" showInputMessage="1" showErrorMessage="1" sqref="L5 L29 L14:L17">
      <formula1>"正向指标,反向指标"</formula1>
    </dataValidation>
  </dataValidations>
  <printOptions horizontalCentered="1"/>
  <pageMargins left="0.590551181102362" right="0.590551181102362" top="0.393700787401575" bottom="0.393700787401575" header="0.511811023622047" footer="0.511811023622047"/>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
  <sheetViews>
    <sheetView topLeftCell="A13" workbookViewId="0">
      <selection activeCell="G30" sqref="G30"/>
    </sheetView>
  </sheetViews>
  <sheetFormatPr defaultColWidth="10" defaultRowHeight="14"/>
  <cols>
    <col min="1" max="1" width="5.72727272727273" style="1" customWidth="1"/>
    <col min="2" max="2" width="10.6363636363636" style="1" customWidth="1"/>
    <col min="3" max="3" width="10.2636363636364" style="1" customWidth="1"/>
    <col min="4" max="4" width="11.6363636363636" style="1" customWidth="1"/>
    <col min="5" max="7" width="9.63636363636364" style="1" customWidth="1"/>
    <col min="8" max="8" width="10.7272727272727" style="1" customWidth="1"/>
    <col min="9" max="9" width="9.72727272727273" style="1" customWidth="1"/>
    <col min="10" max="16382" width="10" style="1"/>
  </cols>
  <sheetData>
    <row r="1" ht="18" customHeight="1" spans="1:1">
      <c r="A1" s="2" t="s">
        <v>331</v>
      </c>
    </row>
    <row r="2" ht="17.25" customHeight="1" spans="1:8">
      <c r="A2" s="3" t="s">
        <v>332</v>
      </c>
      <c r="B2" s="3"/>
      <c r="C2" s="3"/>
      <c r="D2" s="3"/>
      <c r="E2" s="3"/>
      <c r="F2" s="3"/>
      <c r="G2" s="3"/>
      <c r="H2" s="3"/>
    </row>
    <row r="3" ht="21.75" customHeight="1" spans="1:8">
      <c r="A3" s="4" t="s">
        <v>333</v>
      </c>
      <c r="B3" s="4"/>
      <c r="C3" s="4"/>
      <c r="D3" s="4"/>
      <c r="E3" s="4"/>
      <c r="F3" s="4"/>
      <c r="G3" s="4"/>
      <c r="H3" s="4"/>
    </row>
    <row r="4" ht="26.5" customHeight="1" spans="1:8">
      <c r="A4" s="5" t="s">
        <v>334</v>
      </c>
      <c r="B4" s="5"/>
      <c r="C4" s="5"/>
      <c r="D4" s="5" t="s">
        <v>335</v>
      </c>
      <c r="E4" s="5"/>
      <c r="F4" s="5"/>
      <c r="G4" s="5"/>
      <c r="H4" s="5"/>
    </row>
    <row r="5" ht="26.5" customHeight="1" spans="1:8">
      <c r="A5" s="5" t="s">
        <v>336</v>
      </c>
      <c r="B5" s="5" t="s">
        <v>337</v>
      </c>
      <c r="C5" s="5"/>
      <c r="D5" s="5" t="s">
        <v>338</v>
      </c>
      <c r="E5" s="5"/>
      <c r="F5" s="5"/>
      <c r="G5" s="5"/>
      <c r="H5" s="5"/>
    </row>
    <row r="6" ht="59.25" customHeight="1" spans="1:8">
      <c r="A6" s="5"/>
      <c r="B6" s="6" t="s">
        <v>339</v>
      </c>
      <c r="C6" s="6"/>
      <c r="D6" s="6" t="s">
        <v>340</v>
      </c>
      <c r="E6" s="6"/>
      <c r="F6" s="6"/>
      <c r="G6" s="6"/>
      <c r="H6" s="6"/>
    </row>
    <row r="7" ht="60" customHeight="1" spans="1:8">
      <c r="A7" s="5"/>
      <c r="B7" s="6" t="s">
        <v>341</v>
      </c>
      <c r="C7" s="6"/>
      <c r="D7" s="6" t="s">
        <v>340</v>
      </c>
      <c r="E7" s="6"/>
      <c r="F7" s="6"/>
      <c r="G7" s="6"/>
      <c r="H7" s="6"/>
    </row>
    <row r="8" ht="57.75" customHeight="1" spans="1:8">
      <c r="A8" s="5"/>
      <c r="B8" s="6" t="s">
        <v>342</v>
      </c>
      <c r="C8" s="6"/>
      <c r="D8" s="6" t="s">
        <v>343</v>
      </c>
      <c r="E8" s="6"/>
      <c r="F8" s="6"/>
      <c r="G8" s="6"/>
      <c r="H8" s="6"/>
    </row>
    <row r="9" ht="26.5" customHeight="1" spans="1:8">
      <c r="A9" s="5"/>
      <c r="B9" s="5" t="s">
        <v>344</v>
      </c>
      <c r="C9" s="5"/>
      <c r="D9" s="5"/>
      <c r="E9" s="5"/>
      <c r="F9" s="5" t="s">
        <v>345</v>
      </c>
      <c r="G9" s="5" t="s">
        <v>346</v>
      </c>
      <c r="H9" s="5" t="s">
        <v>347</v>
      </c>
    </row>
    <row r="10" ht="26.5" customHeight="1" spans="1:8">
      <c r="A10" s="5"/>
      <c r="B10" s="5"/>
      <c r="C10" s="5"/>
      <c r="D10" s="5"/>
      <c r="E10" s="5"/>
      <c r="F10" s="7" t="s">
        <v>348</v>
      </c>
      <c r="G10" s="7" t="s">
        <v>348</v>
      </c>
      <c r="H10" s="7"/>
    </row>
    <row r="11" ht="26.5" customHeight="1" spans="1:8">
      <c r="A11" s="8" t="s">
        <v>349</v>
      </c>
      <c r="B11" s="9" t="s">
        <v>350</v>
      </c>
      <c r="C11" s="9"/>
      <c r="D11" s="9"/>
      <c r="E11" s="9"/>
      <c r="F11" s="9"/>
      <c r="G11" s="9"/>
      <c r="H11" s="9"/>
    </row>
    <row r="12" ht="26.5" customHeight="1" spans="1:8">
      <c r="A12" s="10" t="s">
        <v>351</v>
      </c>
      <c r="B12" s="10" t="s">
        <v>264</v>
      </c>
      <c r="C12" s="10" t="s">
        <v>265</v>
      </c>
      <c r="D12" s="10"/>
      <c r="E12" s="10" t="s">
        <v>266</v>
      </c>
      <c r="F12" s="10"/>
      <c r="G12" s="10" t="s">
        <v>352</v>
      </c>
      <c r="H12" s="10"/>
    </row>
    <row r="13" ht="26.5" customHeight="1" spans="1:8">
      <c r="A13" s="10"/>
      <c r="B13" s="11" t="s">
        <v>275</v>
      </c>
      <c r="C13" s="11" t="s">
        <v>281</v>
      </c>
      <c r="D13" s="11"/>
      <c r="E13" s="11" t="s">
        <v>353</v>
      </c>
      <c r="F13" s="11"/>
      <c r="G13" s="11" t="s">
        <v>354</v>
      </c>
      <c r="H13" s="11"/>
    </row>
    <row r="14" ht="26.5" customHeight="1" spans="1:8">
      <c r="A14" s="10"/>
      <c r="B14" s="11"/>
      <c r="C14" s="11"/>
      <c r="D14" s="11"/>
      <c r="E14" s="11"/>
      <c r="F14" s="11"/>
      <c r="G14" s="11"/>
      <c r="H14" s="11"/>
    </row>
    <row r="15" ht="26.5" customHeight="1" spans="1:8">
      <c r="A15" s="10"/>
      <c r="B15" s="11"/>
      <c r="C15" s="11" t="s">
        <v>286</v>
      </c>
      <c r="D15" s="11"/>
      <c r="E15" s="12" t="s">
        <v>355</v>
      </c>
      <c r="F15" s="13"/>
      <c r="G15" s="10" t="s">
        <v>356</v>
      </c>
      <c r="H15" s="10"/>
    </row>
    <row r="16" ht="26.5" customHeight="1" spans="1:8">
      <c r="A16" s="10"/>
      <c r="B16" s="11"/>
      <c r="C16" s="11"/>
      <c r="D16" s="11"/>
      <c r="E16" s="14" t="s">
        <v>357</v>
      </c>
      <c r="F16" s="15"/>
      <c r="G16" s="11" t="s">
        <v>358</v>
      </c>
      <c r="H16" s="11"/>
    </row>
    <row r="17" ht="26.5" customHeight="1" spans="1:8">
      <c r="A17" s="10"/>
      <c r="B17" s="11"/>
      <c r="C17" s="11" t="s">
        <v>290</v>
      </c>
      <c r="D17" s="11"/>
      <c r="E17" s="10" t="s">
        <v>317</v>
      </c>
      <c r="F17" s="10"/>
      <c r="G17" s="10" t="s">
        <v>359</v>
      </c>
      <c r="H17" s="10"/>
    </row>
    <row r="18" ht="26.5" customHeight="1" spans="1:8">
      <c r="A18" s="10"/>
      <c r="B18" s="11"/>
      <c r="C18" s="11"/>
      <c r="D18" s="11"/>
      <c r="E18" s="10"/>
      <c r="F18" s="10"/>
      <c r="G18" s="10"/>
      <c r="H18" s="10"/>
    </row>
    <row r="19" ht="26.5" customHeight="1" spans="1:8">
      <c r="A19" s="10"/>
      <c r="B19" s="11"/>
      <c r="C19" s="11" t="s">
        <v>276</v>
      </c>
      <c r="D19" s="11"/>
      <c r="E19" s="10" t="s">
        <v>346</v>
      </c>
      <c r="F19" s="10"/>
      <c r="G19" s="10" t="s">
        <v>348</v>
      </c>
      <c r="H19" s="10"/>
    </row>
    <row r="20" ht="26.5" customHeight="1" spans="1:8">
      <c r="A20" s="10"/>
      <c r="B20" s="11"/>
      <c r="C20" s="11"/>
      <c r="D20" s="11"/>
      <c r="E20" s="11"/>
      <c r="F20" s="11"/>
      <c r="G20" s="11"/>
      <c r="H20" s="11"/>
    </row>
    <row r="21" ht="26.5" customHeight="1" spans="1:8">
      <c r="A21" s="10"/>
      <c r="B21" s="11" t="s">
        <v>295</v>
      </c>
      <c r="C21" s="11" t="s">
        <v>322</v>
      </c>
      <c r="D21" s="11"/>
      <c r="E21" s="11" t="s">
        <v>360</v>
      </c>
      <c r="F21" s="11"/>
      <c r="G21" s="11" t="s">
        <v>361</v>
      </c>
      <c r="H21" s="11"/>
    </row>
    <row r="22" ht="26.5" customHeight="1" spans="1:8">
      <c r="A22" s="10"/>
      <c r="B22" s="11"/>
      <c r="C22" s="11" t="s">
        <v>324</v>
      </c>
      <c r="D22" s="11"/>
      <c r="E22" s="11" t="s">
        <v>362</v>
      </c>
      <c r="F22" s="11"/>
      <c r="G22" s="11" t="s">
        <v>363</v>
      </c>
      <c r="H22" s="11"/>
    </row>
    <row r="23" ht="26.5" customHeight="1" spans="1:8">
      <c r="A23" s="10"/>
      <c r="B23" s="11"/>
      <c r="C23" s="11" t="s">
        <v>330</v>
      </c>
      <c r="D23" s="11"/>
      <c r="E23" s="11"/>
      <c r="F23" s="11"/>
      <c r="G23" s="11"/>
      <c r="H23" s="11"/>
    </row>
    <row r="24" ht="26.5" customHeight="1" spans="1:8">
      <c r="A24" s="10"/>
      <c r="B24" s="11"/>
      <c r="C24" s="11" t="s">
        <v>296</v>
      </c>
      <c r="D24" s="11"/>
      <c r="E24" s="11"/>
      <c r="F24" s="11"/>
      <c r="G24" s="11"/>
      <c r="H24" s="11"/>
    </row>
    <row r="25" ht="26.5" customHeight="1" spans="1:8">
      <c r="A25" s="10"/>
      <c r="B25" s="11" t="s">
        <v>299</v>
      </c>
      <c r="C25" s="11" t="s">
        <v>300</v>
      </c>
      <c r="D25" s="11"/>
      <c r="E25" s="11" t="s">
        <v>364</v>
      </c>
      <c r="F25" s="11"/>
      <c r="G25" s="11" t="s">
        <v>365</v>
      </c>
      <c r="H25" s="11"/>
    </row>
    <row r="26" ht="45" customHeight="1" spans="1:8">
      <c r="A26" s="16"/>
      <c r="B26" s="16"/>
      <c r="C26" s="16"/>
      <c r="D26" s="16"/>
      <c r="E26" s="16"/>
      <c r="F26" s="16"/>
      <c r="G26" s="16"/>
      <c r="H26" s="16"/>
    </row>
    <row r="27" ht="16.4" customHeight="1" spans="1:2">
      <c r="A27" s="17"/>
      <c r="B27" s="17"/>
    </row>
    <row r="28" ht="16.4" customHeight="1" spans="1:1">
      <c r="A28" s="17"/>
    </row>
    <row r="29" ht="16.4" customHeight="1" spans="1:15">
      <c r="A29" s="17"/>
      <c r="O29" s="18"/>
    </row>
    <row r="30" ht="16.4" customHeight="1" spans="1:1">
      <c r="A30" s="17"/>
    </row>
    <row r="31" ht="16.4" customHeight="1" spans="1:8">
      <c r="A31" s="17"/>
      <c r="B31" s="17"/>
      <c r="C31" s="17"/>
      <c r="D31" s="17"/>
      <c r="E31" s="17"/>
      <c r="F31" s="17"/>
      <c r="G31" s="17"/>
      <c r="H31" s="17"/>
    </row>
    <row r="32" ht="16.4" customHeight="1" spans="1:8">
      <c r="A32" s="17"/>
      <c r="B32" s="17"/>
      <c r="C32" s="17"/>
      <c r="D32" s="17"/>
      <c r="E32" s="17"/>
      <c r="F32" s="17"/>
      <c r="G32" s="17"/>
      <c r="H32" s="17"/>
    </row>
    <row r="33" ht="16.4" customHeight="1" spans="1:8">
      <c r="A33" s="17"/>
      <c r="B33" s="17"/>
      <c r="C33" s="17"/>
      <c r="D33" s="17"/>
      <c r="E33" s="17"/>
      <c r="F33" s="17"/>
      <c r="G33" s="17"/>
      <c r="H33" s="17"/>
    </row>
    <row r="34" ht="16.4" customHeight="1" spans="1:8">
      <c r="A34" s="17"/>
      <c r="B34" s="17"/>
      <c r="C34" s="17"/>
      <c r="D34" s="17"/>
      <c r="E34" s="17"/>
      <c r="F34" s="17"/>
      <c r="G34" s="17"/>
      <c r="H34" s="17"/>
    </row>
  </sheetData>
  <mergeCells count="57">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A26:H26"/>
    <mergeCell ref="A5:A10"/>
    <mergeCell ref="A12:A25"/>
    <mergeCell ref="B13:B20"/>
    <mergeCell ref="B21:B24"/>
    <mergeCell ref="B9:E10"/>
    <mergeCell ref="C13:D14"/>
    <mergeCell ref="C15:D16"/>
    <mergeCell ref="C17:D18"/>
    <mergeCell ref="C19:D20"/>
  </mergeCells>
  <printOptions horizontalCentered="1"/>
  <pageMargins left="1.37795275590551" right="0.984251968503937" top="0.393700787401575" bottom="0.393700787401575" header="0" footer="0"/>
  <pageSetup paperSize="9" scale="9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2022-03-04T19:28:00Z</dcterms:created>
  <cp:lastPrinted>2022-05-16T09:14:00Z</cp:lastPrinted>
  <dcterms:modified xsi:type="dcterms:W3CDTF">2023-10-07T00:28:57Z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E0224FF05D954413B8605F75D567CC5C</vt:lpwstr>
  </property>
</Properties>
</file>